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BO\Desktop\FDP 2024\3RD QAURTER 2024\"/>
    </mc:Choice>
  </mc:AlternateContent>
  <xr:revisionPtr revIDLastSave="0" documentId="13_ncr:1_{793268D9-333A-4059-AAA1-6D65ABF76D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7 - DFU" sheetId="1" r:id="rId1"/>
    <sheet name="FDPP LICENSE" sheetId="2" state="veryHidden" r:id="rId2"/>
  </sheets>
  <definedNames>
    <definedName name="_xlnm.Print_Area" localSheetId="0">'Form 7 - DFU'!$A$1:$I$149</definedName>
    <definedName name="_xlnm.Print_Titles" localSheetId="0">'Form 7 - DFU'!$1:$11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47" i="1"/>
  <c r="F15" i="1" l="1"/>
  <c r="F52" i="1"/>
  <c r="F51" i="1"/>
  <c r="F16" i="1"/>
  <c r="F17" i="1"/>
  <c r="G141" i="1" l="1"/>
  <c r="C141" i="1"/>
  <c r="F140" i="1"/>
  <c r="F139" i="1"/>
  <c r="F138" i="1"/>
  <c r="F137" i="1"/>
  <c r="F136" i="1"/>
  <c r="F135" i="1"/>
  <c r="F134" i="1"/>
  <c r="F131" i="1"/>
  <c r="F130" i="1"/>
  <c r="F125" i="1"/>
  <c r="F124" i="1"/>
  <c r="F122" i="1"/>
  <c r="F120" i="1"/>
  <c r="F118" i="1"/>
  <c r="F116" i="1"/>
  <c r="F114" i="1"/>
  <c r="F112" i="1"/>
  <c r="F110" i="1"/>
  <c r="F108" i="1"/>
  <c r="F106" i="1"/>
  <c r="F104" i="1"/>
  <c r="F102" i="1"/>
  <c r="F100" i="1"/>
  <c r="F98" i="1"/>
  <c r="F96" i="1"/>
  <c r="F94" i="1"/>
  <c r="F92" i="1"/>
  <c r="F90" i="1"/>
  <c r="F88" i="1"/>
  <c r="F86" i="1"/>
  <c r="F84" i="1"/>
  <c r="F82" i="1"/>
  <c r="F80" i="1"/>
  <c r="F78" i="1"/>
  <c r="F76" i="1"/>
  <c r="F74" i="1"/>
  <c r="F72" i="1"/>
  <c r="F70" i="1"/>
  <c r="F68" i="1"/>
  <c r="F66" i="1"/>
  <c r="F64" i="1"/>
  <c r="F62" i="1"/>
  <c r="F60" i="1"/>
  <c r="F58" i="1"/>
  <c r="F56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7" i="1"/>
  <c r="F26" i="1"/>
  <c r="F25" i="1"/>
  <c r="F24" i="1"/>
  <c r="F23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64" authorId="0" shapeId="0" xr:uid="{F3958F52-42EE-4566-B7CA-37884EFCD300}">
      <text>
        <r>
          <rPr>
            <b/>
            <sz val="9"/>
            <color indexed="81"/>
            <rFont val="Tahoma"/>
            <family val="2"/>
          </rPr>
          <t>CACCO:</t>
        </r>
        <r>
          <rPr>
            <sz val="9"/>
            <color indexed="81"/>
            <rFont val="Tahoma"/>
            <family val="2"/>
          </rPr>
          <t xml:space="preserve">
Payment for the Financial Assistance for the Construction of Line Canal With Cover at Sitio Dungan at Barangay Del Carmen, City of San Fernando</t>
        </r>
      </text>
    </comment>
    <comment ref="A84" authorId="0" shapeId="0" xr:uid="{EC5590A7-DA18-4E3F-969E-C0B94F392256}">
      <text>
        <r>
          <rPr>
            <b/>
            <sz val="9"/>
            <color indexed="81"/>
            <rFont val="Tahoma"/>
            <family val="2"/>
          </rPr>
          <t xml:space="preserve">CACCO: </t>
        </r>
        <r>
          <rPr>
            <sz val="9"/>
            <color indexed="81"/>
            <rFont val="Tahoma"/>
            <family val="2"/>
          </rPr>
          <t xml:space="preserve">
Payment for the Financial Assistance for the Rehabilitation/Repair of Canal with cover in Purok 2 St., Claire Subdivision, Barangay Maimpis, City of San Fernando, Pampanga</t>
        </r>
      </text>
    </comment>
    <comment ref="A92" authorId="0" shapeId="0" xr:uid="{B9A89751-D22D-43EC-BBD1-506EB7EC4024}">
      <text>
        <r>
          <rPr>
            <b/>
            <sz val="9"/>
            <color indexed="81"/>
            <rFont val="Tahoma"/>
            <family val="2"/>
          </rPr>
          <t xml:space="preserve">CACCO: </t>
        </r>
        <r>
          <rPr>
            <sz val="9"/>
            <color indexed="81"/>
            <rFont val="Tahoma"/>
            <family val="2"/>
          </rPr>
          <t xml:space="preserve">Payment for the Financial Assistance for Road Concreting Located at Purok 1 Barangay Panipuan, City of San Fernando, Pampanga
</t>
        </r>
      </text>
    </comment>
    <comment ref="A98" authorId="0" shapeId="0" xr:uid="{01E42CA3-44BB-4329-88B8-E70FBA531745}">
      <text>
        <r>
          <rPr>
            <b/>
            <sz val="9"/>
            <color indexed="81"/>
            <rFont val="Tahoma"/>
            <family val="2"/>
          </rPr>
          <t xml:space="preserve">CACCO: </t>
        </r>
        <r>
          <rPr>
            <sz val="9"/>
            <color indexed="81"/>
            <rFont val="Tahoma"/>
            <family val="2"/>
          </rPr>
          <t xml:space="preserve">Payment for the Financial Assistance for the Additional Installation of Public Address System at Barangay Saguin, City of San Fernando, Pampanga
</t>
        </r>
      </text>
    </comment>
    <comment ref="A102" authorId="0" shapeId="0" xr:uid="{91FD4DA2-7D04-4E60-96B8-A3BEC3FDC481}">
      <text>
        <r>
          <rPr>
            <b/>
            <sz val="9"/>
            <color indexed="81"/>
            <rFont val="Tahoma"/>
            <family val="2"/>
          </rPr>
          <t>CACCO:</t>
        </r>
        <r>
          <rPr>
            <sz val="9"/>
            <color indexed="81"/>
            <rFont val="Tahoma"/>
            <family val="2"/>
          </rPr>
          <t xml:space="preserve">
Payment for the Financial Assistance for the Installation of CCTV at Barangay San Felipe, City of San Fernando, Pampanga</t>
        </r>
      </text>
    </comment>
    <comment ref="A110" authorId="0" shapeId="0" xr:uid="{8D0D0875-54AA-4F11-8ABC-D5E88469AFE3}">
      <text>
        <r>
          <rPr>
            <b/>
            <sz val="9"/>
            <color indexed="81"/>
            <rFont val="Tahoma"/>
            <family val="2"/>
          </rPr>
          <t>CACCO:</t>
        </r>
        <r>
          <rPr>
            <sz val="9"/>
            <color indexed="81"/>
            <rFont val="Tahoma"/>
            <family val="2"/>
          </rPr>
          <t xml:space="preserve">
Payment for the Financial Assistance for Desilting and Declogging of Canals within the Area of Barangay San Nicolas , City of San Fernando, Pampanga</t>
        </r>
      </text>
    </comment>
    <comment ref="A118" authorId="0" shapeId="0" xr:uid="{3691795A-6C79-4902-B9B4-73DD43DBEB18}">
      <text>
        <r>
          <rPr>
            <b/>
            <sz val="9"/>
            <color indexed="81"/>
            <rFont val="Tahoma"/>
            <family val="2"/>
          </rPr>
          <t xml:space="preserve">CACCO: </t>
        </r>
        <r>
          <rPr>
            <sz val="9"/>
            <color indexed="81"/>
            <rFont val="Tahoma"/>
            <family val="2"/>
          </rPr>
          <t xml:space="preserve">Payment for the Financial Assistance for the Construction of Line Canals and Concreting Road at Jupiter St., at Barangay Sto. Nino, City of San Fernando, Pampanga
</t>
        </r>
      </text>
    </comment>
  </commentList>
</comments>
</file>

<file path=xl/sharedStrings.xml><?xml version="1.0" encoding="utf-8"?>
<sst xmlns="http://schemas.openxmlformats.org/spreadsheetml/2006/main" count="432" uniqueCount="232">
  <si>
    <t>FDP Form 7 - 20% Development Fund Utilization</t>
  </si>
  <si>
    <t>UTILIZATION OF THE 20%  OF THE NATIONAL TAX ALLOTMENT</t>
  </si>
  <si>
    <t>REGION:</t>
  </si>
  <si>
    <t>REGION III - CENTRAL LUZON</t>
  </si>
  <si>
    <t>CALENDAR YEAR:</t>
  </si>
  <si>
    <t>PROVINCE:</t>
  </si>
  <si>
    <t>PAMPANGA</t>
  </si>
  <si>
    <t>QUARTER:</t>
  </si>
  <si>
    <t>CITY/MUNICIPALITY:</t>
  </si>
  <si>
    <t>CITY OF SAN FERNANDO (Capital)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</si>
  <si>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</si>
  <si>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</si>
  <si>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</si>
  <si>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</si>
  <si>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</si>
  <si>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</si>
  <si>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</si>
  <si>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</si>
  <si>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</si>
  <si>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</si>
  <si>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Environmental
Management (pls
list down specific
projects)</t>
  </si>
  <si>
    <t>We hereby certify that we have reviewed the contents and hereby attest to the veracity and correctness of tha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</si>
  <si>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</si>
  <si>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</si>
  <si>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</si>
  <si>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</si>
  <si>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</si>
  <si>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Farm Mechanization Program</t>
  </si>
  <si>
    <t>Small Farm Mechanization Program</t>
  </si>
  <si>
    <t>Provision of irrigation Facilities</t>
  </si>
  <si>
    <t>Enhance Productivity of Agricultural Land</t>
  </si>
  <si>
    <t>Animal Dispersal</t>
  </si>
  <si>
    <t>Construction and/or Rehabilitation of Roads and Bridges</t>
  </si>
  <si>
    <t xml:space="preserve">Brgy. Alasas, CSFP </t>
  </si>
  <si>
    <t>Brgy. Baliti, CSFP</t>
  </si>
  <si>
    <t>Brgy. Bulaon, CSP</t>
  </si>
  <si>
    <t>Brgy. Calulut, CSFP</t>
  </si>
  <si>
    <t>Brgy. Del Carmen, CSFP</t>
  </si>
  <si>
    <t>Brgy. Del Pilar, CSFP</t>
  </si>
  <si>
    <t>Brgy. Del Rosario, CSFP</t>
  </si>
  <si>
    <t>Brgy. Dela Paz Norte, CSFP</t>
  </si>
  <si>
    <t>Brgy. Dela Paz Sur, CSFP</t>
  </si>
  <si>
    <t>Brgy. Dolores, CSFP</t>
  </si>
  <si>
    <t>Brgy. Juliana, CSFP</t>
  </si>
  <si>
    <t>Brgy. Lara, CSFP</t>
  </si>
  <si>
    <t>Brgy. Lourdes, CSFP</t>
  </si>
  <si>
    <t>Brgy. Magliman, CSFP</t>
  </si>
  <si>
    <t>Brgy. Maimpis, CSFP</t>
  </si>
  <si>
    <t>Brgy. Malino, CSFP</t>
  </si>
  <si>
    <t>Brgy. Malpitic, CSFP</t>
  </si>
  <si>
    <t>Brgy. Pandaras, CSFP</t>
  </si>
  <si>
    <t>Brgy. Panipuan, CSFP</t>
  </si>
  <si>
    <t>Brgy. Pulung Bulu, CSFP</t>
  </si>
  <si>
    <t>Brgy. Quebiawan CSFP</t>
  </si>
  <si>
    <t>Brgy. Saguin, CSFP</t>
  </si>
  <si>
    <t>Brgy. San Agustin, CSFP</t>
  </si>
  <si>
    <t>Brgy. San Felipe, CSFP</t>
  </si>
  <si>
    <t>Brgy. San Isidro, CSFP</t>
  </si>
  <si>
    <t>Brgy. San Jose, CSFP</t>
  </si>
  <si>
    <t>Brgy. San Juan, CSFP</t>
  </si>
  <si>
    <t>Brgy. San Nicolas, CSFP</t>
  </si>
  <si>
    <t>Brgy. San Pedro, CSFP</t>
  </si>
  <si>
    <t>Brgy. Sta. Lucia, CSFP</t>
  </si>
  <si>
    <t>Brgy. Santa Teresita, CSFP</t>
  </si>
  <si>
    <t>Brgy. Sto. NIño, CSFP</t>
  </si>
  <si>
    <t>Brgy. Sto. Rosario, CSFP</t>
  </si>
  <si>
    <t>Brgy. Sindalan, CSFP</t>
  </si>
  <si>
    <t>Brgy. Telabastagan, CSFP</t>
  </si>
  <si>
    <t>Loan Amortization</t>
  </si>
  <si>
    <t>Effective Garbage Collections &amp; Disposal System</t>
  </si>
  <si>
    <t>Flood Control</t>
  </si>
  <si>
    <t>TOTAL</t>
  </si>
  <si>
    <t xml:space="preserve">           RIZZEL Y. MANGILIT</t>
  </si>
  <si>
    <t>HON. VILMA B. CALUAG</t>
  </si>
  <si>
    <t>City Mayor</t>
  </si>
  <si>
    <t xml:space="preserve">Social
Development </t>
  </si>
  <si>
    <t>Street Lighting Project/Electrification Program</t>
  </si>
  <si>
    <t>Construction of Ossuary/Niches at Himlayan Fernandino, Lara, CSFP</t>
  </si>
  <si>
    <t>Primary Care Facilities</t>
  </si>
  <si>
    <t xml:space="preserve">Economic
Development </t>
  </si>
  <si>
    <t>Upgrading/provision of tools and equipmet for the maintenance unit (tree trimming, electrical works, waterways clean-up, carpentry works andothers)</t>
  </si>
  <si>
    <t xml:space="preserve">     Improvement/Construction of Road at Alasas, City
     of San Fernando, Pampanga</t>
  </si>
  <si>
    <t xml:space="preserve">     Improvement/Construction of  Road at Bulaon,
     City of San Fernando, Pampanga</t>
  </si>
  <si>
    <t xml:space="preserve">     Improvement/Construction of Road at Calulut,
     City of San Fernando, Pampanga</t>
  </si>
  <si>
    <t xml:space="preserve">     Improvement/Construction of Road at Del Pilar,
     City of San Fernando, Pampanga</t>
  </si>
  <si>
    <t xml:space="preserve">     Improvement/Construction of Road at Dela Paz
     Sur, City of San Fernando, Pampanga</t>
  </si>
  <si>
    <t xml:space="preserve">     Improvement/Construction of Road at Lara, City of
     San Fernando, Pampanga</t>
  </si>
  <si>
    <t xml:space="preserve">     Improvement/Construction of Road at Magliman, 
     City of San Fernando, Pampanga</t>
  </si>
  <si>
    <t xml:space="preserve">     Improvement/Construction of Road at Maimpis, 
     City of San Fernando, Pampanga</t>
  </si>
  <si>
    <t xml:space="preserve">     Improvement/Construction of Road at Malino, City
     of San Fernando, Pampanga</t>
  </si>
  <si>
    <t xml:space="preserve">     Improvement/Construction of Road at Panipuan,
     City of San Fernando, Pampanga</t>
  </si>
  <si>
    <t xml:space="preserve">     Improvement/Construction of Road at Quebiawan,
     City of San Fernando, Pampanga</t>
  </si>
  <si>
    <t xml:space="preserve">     Improvement/Construction of Road at Saguin, City
     of San Fernando, Pampanga</t>
  </si>
  <si>
    <t xml:space="preserve">     Improvement/Construction of Road at San Agustin,
     City of San Fernando, Pampanga</t>
  </si>
  <si>
    <t xml:space="preserve">     Improvement/Construction of Road at San Isidro,
     City of San Fernando, Pampanga</t>
  </si>
  <si>
    <t xml:space="preserve">     Improvement/Construction of Road at San Jose,
     City of San Fernando, Pampanga</t>
  </si>
  <si>
    <t xml:space="preserve">     Improvement/Construction of Road at San Juan,
     City of San Fernando, Pampanga</t>
  </si>
  <si>
    <t xml:space="preserve">     Improvement/Construction of Road at San Nicolas,
     City of San Fernando, Pampanga</t>
  </si>
  <si>
    <t xml:space="preserve">     Improvement/Construction of Road at Sindalan,
     City of San Fernando, Pampanga</t>
  </si>
  <si>
    <t xml:space="preserve">     Improvement/Construction of Road at Sta. Lucia,
     City of San Fernando, Pampanga</t>
  </si>
  <si>
    <t xml:space="preserve">     Improvement/Construction of Road at Sto. Nino,
     City of San Fernando, Pampanga</t>
  </si>
  <si>
    <t xml:space="preserve">     Improvement/Construction of Road at Pulung Bulu,
     City of San Fernando, Pampanga</t>
  </si>
  <si>
    <t xml:space="preserve">     Improvement/Construction of Road at  Telabastagan, City of San Fernando, Pampanga</t>
  </si>
  <si>
    <t>Aid to Barangay</t>
  </si>
  <si>
    <t>Rehabilitation / Construction of Lined Canal at Purok 1</t>
  </si>
  <si>
    <t>Declogging &amp; Cleaning of Canals, Manholes from Purok 1 to 7</t>
  </si>
  <si>
    <t>Clearing and Decloggging of Lined Canal</t>
  </si>
  <si>
    <t>Rehabilitation of Line Canals in Northville 14</t>
  </si>
  <si>
    <t>Installation of CCTV within Barangay</t>
  </si>
  <si>
    <t>Installation/rehabilitation of Street lighting System in Unisite Subdivision</t>
  </si>
  <si>
    <t>Concreting of Barangay Road at Purok 4</t>
  </si>
  <si>
    <t>Concreting of Road at Purok 7</t>
  </si>
  <si>
    <t>Rehabilitation of Drainage System Lined canal at Purok 1</t>
  </si>
  <si>
    <t>Installation of CCTV And Public Address at Sitio Macabakle</t>
  </si>
  <si>
    <t>Fabrication/construction/installation of canal covers in Purok 5</t>
  </si>
  <si>
    <t>Rehabilitation of Health Center Located at Purok 6</t>
  </si>
  <si>
    <t>Installation of CCTV &amp; Public Address within the Barangay</t>
  </si>
  <si>
    <t>Upgrading of CCTV at Purok 3 &amp; 4</t>
  </si>
  <si>
    <t>Rehabilitation of canal at Juan Luna St Purok 6</t>
  </si>
  <si>
    <t>Installation of Additional CCTVs located within Barangay</t>
  </si>
  <si>
    <t>Construction of Drainage System Line Canal with Cover</t>
  </si>
  <si>
    <t>Installation of Streetlights (Lamp Post)</t>
  </si>
  <si>
    <t>Repair/Rehabilitation of Line Canal Located in Purok 7</t>
  </si>
  <si>
    <t>Installation of Closed-Circuit Television (CCTV) within Barangay</t>
  </si>
  <si>
    <t>Construction/Rehabilitation of Lined Canal at Purol 1, 2, 3, &amp; 4</t>
  </si>
  <si>
    <t>Construction of Line Canal at Purok 2</t>
  </si>
  <si>
    <t>Rehabilitation of Line Canal At Greenhill's Village Brgy. San Agustin</t>
  </si>
  <si>
    <t>Construction/Rehabilitation of Drainage System Lined canal with Cover at Purok 5</t>
  </si>
  <si>
    <t>Installation of Street LED Lights</t>
  </si>
  <si>
    <t>Completion of Multi-Purpose Hall Purok 5</t>
  </si>
  <si>
    <t>Installation of Streelights (LED Lights) in all Purok</t>
  </si>
  <si>
    <t>Repair and Maintenance of Streetlights in all Sitios</t>
  </si>
  <si>
    <t>Installation of Streetlights at Purok 6</t>
  </si>
  <si>
    <t>Repair and Rehabilitation of Drainage System Line Canal at Purok 14</t>
  </si>
  <si>
    <t>Desilting and declogging at Purok 1, 2 &amp; 3</t>
  </si>
  <si>
    <t>Construction of Lined Canal at Saturn St. San Fernando Subdivision</t>
  </si>
  <si>
    <t>Installation of Solar Streetlights</t>
  </si>
  <si>
    <t>Rehabilitation and Improvement of Public Park at Sindalan Sports Complex</t>
  </si>
  <si>
    <t>Construction of Drainage System Lined canal with Cover at Sitio San Pablo</t>
  </si>
  <si>
    <t>Improvement of the Central Materials Recovery Facility - (Construction and Rehabilitation of Road)</t>
  </si>
  <si>
    <t xml:space="preserve">     Construction/Improvement of Lined Canal at Dolores,
     City of San Fernando, Pampanga</t>
  </si>
  <si>
    <t xml:space="preserve">     Construction/Improvement of Lined Canal at Baliti,
     City of San Fernando, Pampanga</t>
  </si>
  <si>
    <t xml:space="preserve">     Construction/Improvement of Lined Canal at Juliana,
     City of San Fernando, Pampanga</t>
  </si>
  <si>
    <t xml:space="preserve">     Construction/Improvement of Lined Canal at Lourdes,
     City of San Fernando, Pampanga</t>
  </si>
  <si>
    <t xml:space="preserve">     Construction/Improvement of Lined Canal at San Pedro,
     City of San Fernando, Pampanga</t>
  </si>
  <si>
    <t xml:space="preserve">     Construction/ Improvement of Lined Canal at Sampaloc,
     Dolores, City of San Fernando, Pampanga</t>
  </si>
  <si>
    <t xml:space="preserve">     Construction of Slope Protection at Del Carmen,
     City of San Fernando, Pampanga</t>
  </si>
  <si>
    <t>4TH QUARTER ALLOTMENT RELEASE</t>
  </si>
  <si>
    <t>ON-GOING</t>
  </si>
  <si>
    <t xml:space="preserve">     City Budget Officer </t>
  </si>
  <si>
    <t xml:space="preserve">     Improvement/Construction of Road at San Pedro,
     City of San Fernando, Pampanga</t>
  </si>
  <si>
    <t xml:space="preserve">     Improvement/Construction of Road at Dolores, City of San Fernando, Pampanga</t>
  </si>
  <si>
    <t>Solar Powered Irrigation - waiting for NTP</t>
  </si>
  <si>
    <t xml:space="preserve">Waiting for CAD validation of recipients. </t>
  </si>
  <si>
    <t>Different Barangays</t>
  </si>
  <si>
    <t>For PR 4th Quarter</t>
  </si>
  <si>
    <t>Motorpool Compound, Del Pilar</t>
  </si>
  <si>
    <t>CMRF, Lara</t>
  </si>
  <si>
    <t>Completed</t>
  </si>
  <si>
    <t>No notice to proceed</t>
  </si>
  <si>
    <t>Citywide</t>
  </si>
  <si>
    <t>Dolores</t>
  </si>
  <si>
    <t>Baliti</t>
  </si>
  <si>
    <t>Juliana</t>
  </si>
  <si>
    <t>Lourdes</t>
  </si>
  <si>
    <t>San Pedro</t>
  </si>
  <si>
    <t>Del Carmen</t>
  </si>
  <si>
    <t xml:space="preserve">Alasas </t>
  </si>
  <si>
    <t>Bulaon</t>
  </si>
  <si>
    <t>Calulut</t>
  </si>
  <si>
    <t>Del Pilar</t>
  </si>
  <si>
    <t>Dela Paz
     Sur</t>
  </si>
  <si>
    <t>Lara</t>
  </si>
  <si>
    <t>Magliman</t>
  </si>
  <si>
    <t>Maimpis</t>
  </si>
  <si>
    <t>Malino</t>
  </si>
  <si>
    <t>Panipuan</t>
  </si>
  <si>
    <t>Quebiawan</t>
  </si>
  <si>
    <t>Saguin</t>
  </si>
  <si>
    <t>San Agustin</t>
  </si>
  <si>
    <t>San Isidro</t>
  </si>
  <si>
    <t>San Jose</t>
  </si>
  <si>
    <t>San Juan</t>
  </si>
  <si>
    <t>San Nicolas</t>
  </si>
  <si>
    <t>Sindalan</t>
  </si>
  <si>
    <t>Sta. Lucia</t>
  </si>
  <si>
    <t>Sto. Nino</t>
  </si>
  <si>
    <t>Pulung Bulu</t>
  </si>
  <si>
    <t>Telabastagan</t>
  </si>
  <si>
    <t>-</t>
  </si>
  <si>
    <t>Not yet started</t>
  </si>
  <si>
    <t>April 12, 2024</t>
  </si>
  <si>
    <t>August 9, 2024</t>
  </si>
  <si>
    <t>May 8, 2024</t>
  </si>
  <si>
    <t>June 16, 2024</t>
  </si>
  <si>
    <t>June 30, 2024</t>
  </si>
  <si>
    <t>May 2, 2024</t>
  </si>
  <si>
    <t>July 20, 2024</t>
  </si>
  <si>
    <t>May 20, 2024</t>
  </si>
  <si>
    <t>August 7, 2024</t>
  </si>
  <si>
    <t>August 21, 2024</t>
  </si>
  <si>
    <t>October 14, 2024</t>
  </si>
  <si>
    <t>July 08, 2024</t>
  </si>
  <si>
    <t>September 16, 2024</t>
  </si>
  <si>
    <t>July 3, 2024</t>
  </si>
  <si>
    <t>July 25, 2024</t>
  </si>
  <si>
    <t>May 12, 2024</t>
  </si>
  <si>
    <t>July 30, 2024</t>
  </si>
  <si>
    <t>June 27, 2024</t>
  </si>
  <si>
    <t>August 25, 2025</t>
  </si>
  <si>
    <t>May 26, 2024</t>
  </si>
  <si>
    <t>August 13, 2024</t>
  </si>
  <si>
    <t>August 5, 2024</t>
  </si>
  <si>
    <t>October 7, 2004</t>
  </si>
  <si>
    <t>July 22, 2024</t>
  </si>
  <si>
    <t>October 9, 2004</t>
  </si>
  <si>
    <t>June 25, 2024</t>
  </si>
  <si>
    <t>September 12, 2024</t>
  </si>
  <si>
    <t>July 4, 2024</t>
  </si>
  <si>
    <t>September 21, 2024</t>
  </si>
  <si>
    <t>October 4, 2024</t>
  </si>
  <si>
    <t>October 12, 2024</t>
  </si>
  <si>
    <t>September 14, 2024</t>
  </si>
  <si>
    <t>August 17, 2024</t>
  </si>
  <si>
    <t>July 10, 2024</t>
  </si>
  <si>
    <t>September 24, 2024</t>
  </si>
  <si>
    <t>May 25, 2024</t>
  </si>
  <si>
    <t>August 12, 2024</t>
  </si>
  <si>
    <t>November 21, 2024</t>
  </si>
  <si>
    <t>December 2024</t>
  </si>
  <si>
    <t>October 2024</t>
  </si>
  <si>
    <t>(SIGNED)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</si>
</sst>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-409]mmmm\ d\,\ yyyy;@"/>
    <numFmt numFmtId="166" formatCode="&quot;₱&quot;#,##0.00"/>
  </numFmts>
  <fonts count="2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i/>
      <sz val="11"/>
      <color theme="1"/>
      <name val="Arial"/>
      <family val="2"/>
    </font>
    <font>
      <sz val="11"/>
      <color indexed="8"/>
      <name val="Arial"/>
      <family val="2"/>
    </font>
    <font>
      <b/>
      <sz val="14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7" fillId="2" borderId="0" applyFont="0" applyFill="0" applyBorder="0" applyAlignment="0" applyProtection="0"/>
    <xf numFmtId="0" fontId="7" fillId="2" borderId="0"/>
    <xf numFmtId="0" fontId="8" fillId="2" borderId="0"/>
    <xf numFmtId="0" fontId="24" fillId="2" borderId="0"/>
    <xf numFmtId="43" fontId="6" fillId="2" borderId="0" applyFont="0" applyFill="0" applyBorder="0" applyAlignment="0" applyProtection="0"/>
    <xf numFmtId="9" fontId="6" fillId="2" borderId="0" applyFont="0" applyFill="0" applyBorder="0" applyAlignment="0" applyProtection="0"/>
    <xf numFmtId="43" fontId="7" fillId="2" borderId="0" applyFont="0" applyFill="0" applyBorder="0" applyAlignment="0" applyProtection="0"/>
  </cellStyleXfs>
  <cellXfs count="10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2" borderId="0" xfId="0" applyFill="1" applyProtection="1">
      <protection locked="0"/>
    </xf>
    <xf numFmtId="0" fontId="10" fillId="2" borderId="0" xfId="0" applyFont="1" applyFill="1" applyProtection="1">
      <protection locked="0"/>
    </xf>
    <xf numFmtId="0" fontId="13" fillId="0" borderId="9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2" borderId="2" xfId="3" applyFont="1" applyFill="1" applyBorder="1" applyAlignment="1">
      <alignment vertical="center"/>
    </xf>
    <xf numFmtId="17" fontId="13" fillId="0" borderId="2" xfId="0" applyNumberFormat="1" applyFont="1" applyBorder="1" applyAlignment="1">
      <alignment horizontal="center" vertical="center" wrapText="1"/>
    </xf>
    <xf numFmtId="17" fontId="13" fillId="0" borderId="2" xfId="0" quotePrefix="1" applyNumberFormat="1" applyFont="1" applyBorder="1" applyAlignment="1">
      <alignment horizontal="center" vertical="center" wrapText="1"/>
    </xf>
    <xf numFmtId="10" fontId="14" fillId="2" borderId="2" xfId="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2" fillId="2" borderId="9" xfId="0" applyFont="1" applyFill="1" applyBorder="1"/>
    <xf numFmtId="0" fontId="12" fillId="2" borderId="2" xfId="0" applyFont="1" applyFill="1" applyBorder="1"/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>
      <alignment wrapText="1"/>
    </xf>
    <xf numFmtId="0" fontId="11" fillId="2" borderId="0" xfId="0" applyFont="1" applyFill="1" applyAlignment="1">
      <alignment vertical="center"/>
    </xf>
    <xf numFmtId="43" fontId="13" fillId="0" borderId="2" xfId="1" applyFont="1" applyFill="1" applyBorder="1" applyAlignment="1">
      <alignment horizontal="left" vertical="center"/>
    </xf>
    <xf numFmtId="0" fontId="0" fillId="0" borderId="0" xfId="0" applyProtection="1">
      <protection locked="0"/>
    </xf>
    <xf numFmtId="43" fontId="13" fillId="0" borderId="2" xfId="1" applyFont="1" applyFill="1" applyBorder="1" applyAlignment="1">
      <alignment horizontal="right" vertical="center"/>
    </xf>
    <xf numFmtId="0" fontId="12" fillId="0" borderId="2" xfId="0" applyFont="1" applyBorder="1"/>
    <xf numFmtId="43" fontId="13" fillId="0" borderId="2" xfId="1" applyFont="1" applyFill="1" applyBorder="1" applyAlignment="1">
      <alignment vertical="center"/>
    </xf>
    <xf numFmtId="43" fontId="13" fillId="0" borderId="2" xfId="1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2" fillId="2" borderId="3" xfId="0" applyFont="1" applyFill="1" applyBorder="1"/>
    <xf numFmtId="0" fontId="5" fillId="2" borderId="0" xfId="0" applyFont="1" applyFill="1" applyAlignment="1">
      <alignment horizontal="left" vertical="center"/>
    </xf>
    <xf numFmtId="0" fontId="4" fillId="2" borderId="0" xfId="0" applyFont="1" applyFill="1" applyProtection="1">
      <protection locked="0"/>
    </xf>
    <xf numFmtId="0" fontId="14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166" fontId="14" fillId="2" borderId="11" xfId="1" applyNumberFormat="1" applyFont="1" applyFill="1" applyBorder="1" applyAlignment="1">
      <alignment vertical="center"/>
    </xf>
    <xf numFmtId="166" fontId="14" fillId="0" borderId="11" xfId="1" applyNumberFormat="1" applyFont="1" applyFill="1" applyBorder="1" applyAlignment="1">
      <alignment vertical="center"/>
    </xf>
    <xf numFmtId="166" fontId="14" fillId="2" borderId="12" xfId="1" applyNumberFormat="1" applyFont="1" applyFill="1" applyBorder="1" applyAlignment="1">
      <alignment vertical="center"/>
    </xf>
    <xf numFmtId="0" fontId="12" fillId="0" borderId="2" xfId="0" applyFont="1" applyBorder="1" applyAlignment="1">
      <alignment horizontal="center"/>
    </xf>
    <xf numFmtId="164" fontId="13" fillId="0" borderId="2" xfId="3" applyFont="1" applyFill="1" applyBorder="1" applyAlignment="1">
      <alignment vertical="center"/>
    </xf>
    <xf numFmtId="10" fontId="14" fillId="0" borderId="2" xfId="2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164" fontId="13" fillId="0" borderId="2" xfId="3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3" fillId="0" borderId="9" xfId="4" applyFont="1" applyFill="1" applyBorder="1" applyAlignment="1">
      <alignment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43" fontId="13" fillId="0" borderId="2" xfId="1" applyFont="1" applyFill="1" applyBorder="1" applyAlignment="1" applyProtection="1">
      <alignment horizontal="center" vertical="center" wrapText="1"/>
      <protection locked="0"/>
    </xf>
    <xf numFmtId="43" fontId="13" fillId="0" borderId="2" xfId="1" applyFont="1" applyFill="1" applyBorder="1" applyAlignment="1" applyProtection="1">
      <alignment horizontal="right" vertical="center" wrapText="1"/>
      <protection locked="0"/>
    </xf>
    <xf numFmtId="49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13" fillId="0" borderId="2" xfId="0" applyNumberFormat="1" applyFont="1" applyBorder="1" applyAlignment="1">
      <alignment horizontal="center" vertical="center" wrapText="1"/>
    </xf>
    <xf numFmtId="0" fontId="13" fillId="0" borderId="9" xfId="5" applyFont="1" applyFill="1" applyBorder="1" applyAlignment="1">
      <alignment vertical="center" wrapText="1"/>
    </xf>
    <xf numFmtId="0" fontId="0" fillId="0" borderId="9" xfId="0" applyBorder="1" applyAlignment="1">
      <alignment wrapText="1"/>
    </xf>
    <xf numFmtId="0" fontId="14" fillId="0" borderId="9" xfId="0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/>
    </xf>
    <xf numFmtId="49" fontId="13" fillId="0" borderId="2" xfId="0" quotePrefix="1" applyNumberFormat="1" applyFont="1" applyBorder="1" applyAlignment="1">
      <alignment horizontal="center" vertical="center"/>
    </xf>
    <xf numFmtId="49" fontId="13" fillId="0" borderId="2" xfId="0" quotePrefix="1" applyNumberFormat="1" applyFont="1" applyBorder="1" applyAlignment="1">
      <alignment horizontal="center" vertical="center" wrapText="1"/>
    </xf>
    <xf numFmtId="43" fontId="17" fillId="0" borderId="2" xfId="0" applyNumberFormat="1" applyFont="1" applyBorder="1" applyAlignment="1">
      <alignment horizontal="right" vertical="center" wrapText="1"/>
    </xf>
    <xf numFmtId="0" fontId="12" fillId="0" borderId="9" xfId="0" applyFont="1" applyBorder="1"/>
    <xf numFmtId="0" fontId="22" fillId="0" borderId="3" xfId="0" applyFont="1" applyBorder="1"/>
    <xf numFmtId="0" fontId="22" fillId="0" borderId="3" xfId="0" applyFont="1" applyBorder="1" applyAlignment="1">
      <alignment horizontal="center"/>
    </xf>
    <xf numFmtId="0" fontId="12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43" fontId="13" fillId="0" borderId="2" xfId="1" applyFont="1" applyFill="1" applyBorder="1" applyAlignment="1">
      <alignment horizontal="left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0" fontId="22" fillId="2" borderId="3" xfId="0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6" fillId="2" borderId="19" xfId="0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9" fillId="2" borderId="9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/>
    </xf>
  </cellXfs>
  <cellStyles count="10">
    <cellStyle name="Comma" xfId="1" builtinId="3"/>
    <cellStyle name="Comma 2" xfId="7" xr:uid="{F560DCF6-EC8D-431E-A5A8-557ED8B85C53}"/>
    <cellStyle name="Comma 2 2" xfId="3" xr:uid="{987958AA-BCC8-4B09-813A-8A0D5E2B9BA0}"/>
    <cellStyle name="Comma 2 2 2" xfId="9" xr:uid="{DA4BA9DF-B514-4193-802C-00292F3ACA03}"/>
    <cellStyle name="Normal" xfId="0" builtinId="0"/>
    <cellStyle name="Normal 2" xfId="4" xr:uid="{D8B02758-F2B8-47CD-899C-71A43AC8C09C}"/>
    <cellStyle name="Normal 3" xfId="6" xr:uid="{A5729F43-2024-411F-9A95-95F7D05B108C}"/>
    <cellStyle name="Normal 4" xfId="5" xr:uid="{62F24A33-A84E-4CF9-B484-9F0CAAC87189}"/>
    <cellStyle name="Per cent" xfId="2" builtinId="5"/>
    <cellStyle name="Per cent 2" xfId="8" xr:uid="{F1DBDC00-5018-4F7C-91A8-164F5382BB3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3"/>
  <sheetViews>
    <sheetView tabSelected="1" view="pageBreakPreview" zoomScale="85" zoomScaleNormal="85" zoomScaleSheetLayoutView="85" workbookViewId="0">
      <pane xSplit="9" ySplit="11" topLeftCell="J140" activePane="bottomRight" state="frozen"/>
      <selection pane="topRight" activeCell="J1" sqref="J1"/>
      <selection pane="bottomLeft" activeCell="A12" sqref="A12"/>
      <selection pane="bottomRight" activeCell="F148" sqref="F148:G148"/>
    </sheetView>
  </sheetViews>
  <sheetFormatPr defaultRowHeight="15" x14ac:dyDescent="0.25"/>
  <cols>
    <col min="1" max="1" width="51.28515625" style="3" customWidth="1"/>
    <col min="2" max="2" width="20.140625" style="3" customWidth="1"/>
    <col min="3" max="3" width="20.7109375" style="3" customWidth="1"/>
    <col min="4" max="4" width="18.140625" style="3" customWidth="1"/>
    <col min="5" max="5" width="17.5703125" style="3" customWidth="1"/>
    <col min="6" max="6" width="20.7109375" style="3" customWidth="1"/>
    <col min="7" max="7" width="17.140625" style="24" customWidth="1"/>
    <col min="8" max="8" width="14.140625" style="3" customWidth="1"/>
    <col min="9" max="9" width="24.85546875" style="3" customWidth="1"/>
    <col min="10" max="10" width="15.7109375" style="3" customWidth="1"/>
    <col min="11" max="11" width="8.85546875" style="3" customWidth="1"/>
  </cols>
  <sheetData>
    <row r="1" spans="1:9" x14ac:dyDescent="0.25">
      <c r="A1" s="22" t="s">
        <v>0</v>
      </c>
      <c r="B1" s="14"/>
      <c r="C1" s="14"/>
      <c r="D1" s="14"/>
      <c r="E1" s="14"/>
    </row>
    <row r="2" spans="1:9" x14ac:dyDescent="0.25">
      <c r="A2" s="15"/>
      <c r="B2" s="15"/>
      <c r="C2" s="15"/>
      <c r="D2" s="15"/>
      <c r="E2" s="15"/>
    </row>
    <row r="3" spans="1:9" ht="18.75" x14ac:dyDescent="0.3">
      <c r="A3" s="92" t="s">
        <v>1</v>
      </c>
      <c r="B3" s="92"/>
      <c r="C3" s="92"/>
      <c r="D3" s="92"/>
      <c r="E3" s="92"/>
      <c r="F3" s="92"/>
      <c r="G3" s="92"/>
      <c r="H3" s="92"/>
      <c r="I3" s="92"/>
    </row>
    <row r="4" spans="1:9" x14ac:dyDescent="0.25">
      <c r="A4" s="16"/>
      <c r="B4" s="16"/>
      <c r="C4" s="16"/>
      <c r="D4" s="16"/>
      <c r="E4" s="16"/>
    </row>
    <row r="5" spans="1:9" x14ac:dyDescent="0.25">
      <c r="A5" s="17" t="s">
        <v>2</v>
      </c>
      <c r="B5" s="17" t="s">
        <v>3</v>
      </c>
      <c r="C5" s="18"/>
      <c r="D5" s="17" t="s">
        <v>4</v>
      </c>
      <c r="E5" s="18">
        <v>2024</v>
      </c>
    </row>
    <row r="6" spans="1:9" x14ac:dyDescent="0.25">
      <c r="A6" s="1" t="s">
        <v>5</v>
      </c>
      <c r="B6" s="19" t="s">
        <v>6</v>
      </c>
      <c r="C6" s="20"/>
      <c r="D6" s="21" t="s">
        <v>7</v>
      </c>
      <c r="E6" s="20">
        <v>3</v>
      </c>
    </row>
    <row r="7" spans="1:9" x14ac:dyDescent="0.25">
      <c r="A7" s="1" t="s">
        <v>8</v>
      </c>
      <c r="B7" s="3" t="s">
        <v>9</v>
      </c>
      <c r="D7" s="1"/>
    </row>
    <row r="8" spans="1:9" ht="15.75" thickBot="1" x14ac:dyDescent="0.3">
      <c r="A8" s="16"/>
    </row>
    <row r="9" spans="1:9" x14ac:dyDescent="0.25">
      <c r="A9" s="98" t="s">
        <v>10</v>
      </c>
      <c r="B9" s="83" t="s">
        <v>11</v>
      </c>
      <c r="C9" s="83" t="s">
        <v>12</v>
      </c>
      <c r="D9" s="83" t="s">
        <v>13</v>
      </c>
      <c r="E9" s="86" t="s">
        <v>14</v>
      </c>
      <c r="F9" s="83" t="s">
        <v>15</v>
      </c>
      <c r="G9" s="83"/>
      <c r="H9" s="86" t="s">
        <v>16</v>
      </c>
      <c r="I9" s="78" t="s">
        <v>17</v>
      </c>
    </row>
    <row r="10" spans="1:9" x14ac:dyDescent="0.25">
      <c r="A10" s="99"/>
      <c r="B10" s="84"/>
      <c r="C10" s="84"/>
      <c r="D10" s="84"/>
      <c r="E10" s="84"/>
      <c r="F10" s="87" t="s">
        <v>18</v>
      </c>
      <c r="G10" s="88" t="s">
        <v>19</v>
      </c>
      <c r="H10" s="84"/>
      <c r="I10" s="79"/>
    </row>
    <row r="11" spans="1:9" ht="52.5" customHeight="1" thickBot="1" x14ac:dyDescent="0.3">
      <c r="A11" s="100"/>
      <c r="B11" s="85"/>
      <c r="C11" s="85"/>
      <c r="D11" s="85"/>
      <c r="E11" s="85"/>
      <c r="F11" s="85"/>
      <c r="G11" s="89"/>
      <c r="H11" s="85"/>
      <c r="I11" s="80"/>
    </row>
    <row r="12" spans="1:9" x14ac:dyDescent="0.25">
      <c r="A12" s="101" t="s">
        <v>75</v>
      </c>
      <c r="B12" s="90"/>
      <c r="C12" s="90"/>
      <c r="D12" s="90"/>
      <c r="E12" s="90"/>
      <c r="F12" s="90"/>
      <c r="G12" s="81"/>
      <c r="H12" s="90"/>
      <c r="I12" s="96"/>
    </row>
    <row r="13" spans="1:9" x14ac:dyDescent="0.25">
      <c r="A13" s="102"/>
      <c r="B13" s="91"/>
      <c r="C13" s="91"/>
      <c r="D13" s="91"/>
      <c r="E13" s="91"/>
      <c r="F13" s="91"/>
      <c r="G13" s="82"/>
      <c r="H13" s="91"/>
      <c r="I13" s="97"/>
    </row>
    <row r="14" spans="1:9" ht="8.25" customHeight="1" x14ac:dyDescent="0.25">
      <c r="A14" s="102"/>
      <c r="B14" s="91"/>
      <c r="C14" s="91"/>
      <c r="D14" s="91"/>
      <c r="E14" s="91"/>
      <c r="F14" s="91"/>
      <c r="G14" s="82"/>
      <c r="H14" s="91"/>
      <c r="I14" s="97"/>
    </row>
    <row r="15" spans="1:9" ht="25.5" x14ac:dyDescent="0.25">
      <c r="A15" s="5" t="s">
        <v>76</v>
      </c>
      <c r="B15" s="6" t="s">
        <v>160</v>
      </c>
      <c r="C15" s="7">
        <v>11366045.800000001</v>
      </c>
      <c r="D15" s="8"/>
      <c r="E15" s="9"/>
      <c r="F15" s="10">
        <f>G15/C15</f>
        <v>0</v>
      </c>
      <c r="G15" s="25">
        <v>0</v>
      </c>
      <c r="H15" s="11"/>
      <c r="I15" s="32" t="s">
        <v>147</v>
      </c>
    </row>
    <row r="16" spans="1:9" ht="28.5" x14ac:dyDescent="0.25">
      <c r="A16" s="5" t="s">
        <v>77</v>
      </c>
      <c r="B16" s="6" t="s">
        <v>172</v>
      </c>
      <c r="C16" s="7">
        <v>15000000</v>
      </c>
      <c r="D16" s="8"/>
      <c r="E16" s="9"/>
      <c r="F16" s="10">
        <f t="shared" ref="F16:F17" si="0">G16/C16</f>
        <v>0.99908542133333333</v>
      </c>
      <c r="G16" s="25">
        <v>14986281.32</v>
      </c>
      <c r="H16" s="11"/>
      <c r="I16" s="32" t="s">
        <v>158</v>
      </c>
    </row>
    <row r="17" spans="1:9" x14ac:dyDescent="0.25">
      <c r="A17" s="5" t="s">
        <v>78</v>
      </c>
      <c r="B17" s="6" t="s">
        <v>189</v>
      </c>
      <c r="C17" s="7">
        <v>10000000</v>
      </c>
      <c r="D17" s="8"/>
      <c r="E17" s="9"/>
      <c r="F17" s="10">
        <f t="shared" si="0"/>
        <v>0.5</v>
      </c>
      <c r="G17" s="25">
        <v>5000000</v>
      </c>
      <c r="H17" s="11"/>
      <c r="I17" s="32"/>
    </row>
    <row r="18" spans="1:9" x14ac:dyDescent="0.25">
      <c r="A18" s="12"/>
      <c r="B18" s="13"/>
      <c r="C18" s="13"/>
      <c r="D18" s="13"/>
      <c r="E18" s="13"/>
      <c r="F18" s="13"/>
      <c r="G18" s="26"/>
      <c r="H18" s="13"/>
      <c r="I18" s="33"/>
    </row>
    <row r="19" spans="1:9" x14ac:dyDescent="0.25">
      <c r="A19" s="105" t="s">
        <v>79</v>
      </c>
      <c r="B19" s="91"/>
      <c r="C19" s="91"/>
      <c r="D19" s="91"/>
      <c r="E19" s="91"/>
      <c r="F19" s="91"/>
      <c r="G19" s="82"/>
      <c r="H19" s="91"/>
      <c r="I19" s="94"/>
    </row>
    <row r="20" spans="1:9" x14ac:dyDescent="0.25">
      <c r="A20" s="106"/>
      <c r="B20" s="91"/>
      <c r="C20" s="91"/>
      <c r="D20" s="91"/>
      <c r="E20" s="91"/>
      <c r="F20" s="91"/>
      <c r="G20" s="82"/>
      <c r="H20" s="91"/>
      <c r="I20" s="94"/>
    </row>
    <row r="21" spans="1:9" x14ac:dyDescent="0.25">
      <c r="A21" s="106"/>
      <c r="B21" s="91"/>
      <c r="C21" s="91"/>
      <c r="D21" s="91"/>
      <c r="E21" s="91"/>
      <c r="F21" s="91"/>
      <c r="G21" s="82"/>
      <c r="H21" s="91"/>
      <c r="I21" s="94"/>
    </row>
    <row r="22" spans="1:9" ht="25.5" x14ac:dyDescent="0.25">
      <c r="A22" s="5" t="s">
        <v>27</v>
      </c>
      <c r="B22" s="6" t="s">
        <v>154</v>
      </c>
      <c r="C22" s="42">
        <v>3500000</v>
      </c>
      <c r="D22" s="9">
        <v>45474</v>
      </c>
      <c r="E22" s="9">
        <v>45597</v>
      </c>
      <c r="F22" s="43">
        <f>G22/C22</f>
        <v>0</v>
      </c>
      <c r="G22" s="27">
        <v>0</v>
      </c>
      <c r="H22" s="44"/>
      <c r="I22" s="32" t="s">
        <v>152</v>
      </c>
    </row>
    <row r="23" spans="1:9" ht="25.5" customHeight="1" x14ac:dyDescent="0.25">
      <c r="A23" s="45" t="s">
        <v>28</v>
      </c>
      <c r="B23" s="6" t="s">
        <v>154</v>
      </c>
      <c r="C23" s="46">
        <v>2500000</v>
      </c>
      <c r="D23" s="9">
        <v>45474</v>
      </c>
      <c r="E23" s="9">
        <v>45597</v>
      </c>
      <c r="F23" s="43">
        <f t="shared" ref="F23:F27" si="1">G23/C23</f>
        <v>0.99675199999999997</v>
      </c>
      <c r="G23" s="27">
        <v>2491880</v>
      </c>
      <c r="H23" s="44"/>
      <c r="I23" s="73" t="s">
        <v>153</v>
      </c>
    </row>
    <row r="24" spans="1:9" x14ac:dyDescent="0.25">
      <c r="A24" s="45" t="s">
        <v>29</v>
      </c>
      <c r="B24" s="6" t="s">
        <v>154</v>
      </c>
      <c r="C24" s="46">
        <v>1000000</v>
      </c>
      <c r="D24" s="9">
        <v>45474</v>
      </c>
      <c r="E24" s="9">
        <v>45597</v>
      </c>
      <c r="F24" s="43">
        <f t="shared" si="1"/>
        <v>0.99706799999999995</v>
      </c>
      <c r="G24" s="27">
        <v>997068</v>
      </c>
      <c r="H24" s="44"/>
      <c r="I24" s="74"/>
    </row>
    <row r="25" spans="1:9" ht="42.75" x14ac:dyDescent="0.25">
      <c r="A25" s="45" t="s">
        <v>80</v>
      </c>
      <c r="B25" s="47"/>
      <c r="C25" s="46">
        <v>10000000</v>
      </c>
      <c r="D25" s="9"/>
      <c r="E25" s="9"/>
      <c r="F25" s="43">
        <f t="shared" si="1"/>
        <v>0</v>
      </c>
      <c r="G25" s="27"/>
      <c r="H25" s="44"/>
      <c r="I25" s="32" t="s">
        <v>147</v>
      </c>
    </row>
    <row r="26" spans="1:9" x14ac:dyDescent="0.25">
      <c r="A26" s="45" t="s">
        <v>30</v>
      </c>
      <c r="B26" s="6" t="s">
        <v>154</v>
      </c>
      <c r="C26" s="46">
        <v>2000000</v>
      </c>
      <c r="D26" s="9">
        <v>45474</v>
      </c>
      <c r="E26" s="9">
        <v>45597</v>
      </c>
      <c r="F26" s="43">
        <f t="shared" si="1"/>
        <v>0.93419050000000003</v>
      </c>
      <c r="G26" s="27">
        <v>1868381</v>
      </c>
      <c r="H26" s="44"/>
      <c r="I26" s="32"/>
    </row>
    <row r="27" spans="1:9" x14ac:dyDescent="0.25">
      <c r="A27" s="45" t="s">
        <v>31</v>
      </c>
      <c r="B27" s="6" t="s">
        <v>154</v>
      </c>
      <c r="C27" s="46">
        <v>1000000</v>
      </c>
      <c r="D27" s="9">
        <v>45474</v>
      </c>
      <c r="E27" s="9">
        <v>45627</v>
      </c>
      <c r="F27" s="43">
        <f t="shared" si="1"/>
        <v>0.99691799999999997</v>
      </c>
      <c r="G27" s="27">
        <v>996918</v>
      </c>
      <c r="H27" s="44"/>
      <c r="I27" s="32"/>
    </row>
    <row r="28" spans="1:9" ht="45" customHeight="1" x14ac:dyDescent="0.25">
      <c r="A28" s="48" t="s">
        <v>32</v>
      </c>
      <c r="B28" s="6"/>
      <c r="C28" s="46"/>
      <c r="D28" s="9"/>
      <c r="E28" s="9"/>
      <c r="F28" s="43"/>
      <c r="G28" s="25"/>
      <c r="H28" s="44"/>
      <c r="I28" s="32"/>
    </row>
    <row r="29" spans="1:9" ht="42.75" x14ac:dyDescent="0.25">
      <c r="A29" s="49" t="s">
        <v>81</v>
      </c>
      <c r="B29" s="50" t="s">
        <v>167</v>
      </c>
      <c r="C29" s="51">
        <v>3000000</v>
      </c>
      <c r="D29" s="50" t="s">
        <v>191</v>
      </c>
      <c r="E29" s="50" t="s">
        <v>192</v>
      </c>
      <c r="F29" s="43">
        <f t="shared" ref="F29:F52" si="2">G29/C29</f>
        <v>0.99724485333333335</v>
      </c>
      <c r="G29" s="52">
        <v>2991734.56</v>
      </c>
      <c r="H29" s="44"/>
      <c r="I29" s="53" t="s">
        <v>158</v>
      </c>
    </row>
    <row r="30" spans="1:9" ht="28.5" x14ac:dyDescent="0.25">
      <c r="A30" s="49" t="s">
        <v>82</v>
      </c>
      <c r="B30" s="50" t="s">
        <v>168</v>
      </c>
      <c r="C30" s="51">
        <v>3000000</v>
      </c>
      <c r="D30" s="50" t="s">
        <v>193</v>
      </c>
      <c r="E30" s="50" t="s">
        <v>194</v>
      </c>
      <c r="F30" s="43">
        <f t="shared" si="2"/>
        <v>0.99732485999999998</v>
      </c>
      <c r="G30" s="52">
        <v>2991974.58</v>
      </c>
      <c r="H30" s="44"/>
      <c r="I30" s="53" t="s">
        <v>158</v>
      </c>
    </row>
    <row r="31" spans="1:9" ht="28.5" x14ac:dyDescent="0.25">
      <c r="A31" s="49" t="s">
        <v>83</v>
      </c>
      <c r="B31" s="50" t="s">
        <v>169</v>
      </c>
      <c r="C31" s="51">
        <v>3000000</v>
      </c>
      <c r="D31" s="50" t="s">
        <v>191</v>
      </c>
      <c r="E31" s="50" t="s">
        <v>195</v>
      </c>
      <c r="F31" s="43">
        <f t="shared" si="2"/>
        <v>0.99735862666666664</v>
      </c>
      <c r="G31" s="52">
        <v>2992075.88</v>
      </c>
      <c r="H31" s="44"/>
      <c r="I31" s="53" t="s">
        <v>158</v>
      </c>
    </row>
    <row r="32" spans="1:9" ht="28.5" x14ac:dyDescent="0.25">
      <c r="A32" s="49" t="s">
        <v>84</v>
      </c>
      <c r="B32" s="50" t="s">
        <v>170</v>
      </c>
      <c r="C32" s="51">
        <v>3000000</v>
      </c>
      <c r="D32" s="50" t="s">
        <v>196</v>
      </c>
      <c r="E32" s="50" t="s">
        <v>197</v>
      </c>
      <c r="F32" s="43">
        <f t="shared" si="2"/>
        <v>0.99724533000000004</v>
      </c>
      <c r="G32" s="52">
        <v>2991735.99</v>
      </c>
      <c r="H32" s="44"/>
      <c r="I32" s="53" t="s">
        <v>158</v>
      </c>
    </row>
    <row r="33" spans="1:9" ht="28.5" x14ac:dyDescent="0.25">
      <c r="A33" s="49" t="s">
        <v>85</v>
      </c>
      <c r="B33" s="50" t="s">
        <v>171</v>
      </c>
      <c r="C33" s="51">
        <v>3000000</v>
      </c>
      <c r="D33" s="50" t="s">
        <v>198</v>
      </c>
      <c r="E33" s="50" t="s">
        <v>199</v>
      </c>
      <c r="F33" s="43">
        <f t="shared" si="2"/>
        <v>0.99756829999999996</v>
      </c>
      <c r="G33" s="52">
        <v>2992704.9</v>
      </c>
      <c r="H33" s="44"/>
      <c r="I33" s="53" t="s">
        <v>158</v>
      </c>
    </row>
    <row r="34" spans="1:9" ht="28.5" x14ac:dyDescent="0.25">
      <c r="A34" s="49" t="s">
        <v>151</v>
      </c>
      <c r="B34" s="50" t="s">
        <v>161</v>
      </c>
      <c r="C34" s="51">
        <v>1045344.84</v>
      </c>
      <c r="D34" s="50" t="s">
        <v>200</v>
      </c>
      <c r="E34" s="50" t="s">
        <v>201</v>
      </c>
      <c r="F34" s="43">
        <f t="shared" si="2"/>
        <v>0.94019454862378238</v>
      </c>
      <c r="G34" s="52">
        <v>982827.52000000002</v>
      </c>
      <c r="H34" s="44"/>
      <c r="I34" s="53" t="s">
        <v>158</v>
      </c>
    </row>
    <row r="35" spans="1:9" ht="33.75" customHeight="1" x14ac:dyDescent="0.25">
      <c r="A35" s="49" t="s">
        <v>86</v>
      </c>
      <c r="B35" s="50" t="s">
        <v>172</v>
      </c>
      <c r="C35" s="51">
        <v>3000000</v>
      </c>
      <c r="D35" s="50" t="s">
        <v>198</v>
      </c>
      <c r="E35" s="50" t="s">
        <v>202</v>
      </c>
      <c r="F35" s="43">
        <f t="shared" si="2"/>
        <v>0.99636297000000007</v>
      </c>
      <c r="G35" s="52">
        <v>2989088.91</v>
      </c>
      <c r="H35" s="44"/>
      <c r="I35" s="53" t="s">
        <v>158</v>
      </c>
    </row>
    <row r="36" spans="1:9" ht="28.5" x14ac:dyDescent="0.25">
      <c r="A36" s="49" t="s">
        <v>87</v>
      </c>
      <c r="B36" s="50" t="s">
        <v>173</v>
      </c>
      <c r="C36" s="51">
        <v>3000000</v>
      </c>
      <c r="D36" s="50" t="s">
        <v>198</v>
      </c>
      <c r="E36" s="50" t="s">
        <v>203</v>
      </c>
      <c r="F36" s="43">
        <f t="shared" si="2"/>
        <v>0.99665506000000004</v>
      </c>
      <c r="G36" s="52">
        <v>2989965.18</v>
      </c>
      <c r="H36" s="44"/>
      <c r="I36" s="53" t="s">
        <v>158</v>
      </c>
    </row>
    <row r="37" spans="1:9" ht="28.5" x14ac:dyDescent="0.25">
      <c r="A37" s="49" t="s">
        <v>88</v>
      </c>
      <c r="B37" s="50" t="s">
        <v>174</v>
      </c>
      <c r="C37" s="51">
        <v>3000000</v>
      </c>
      <c r="D37" s="50" t="s">
        <v>204</v>
      </c>
      <c r="E37" s="50" t="s">
        <v>205</v>
      </c>
      <c r="F37" s="43">
        <f t="shared" si="2"/>
        <v>0.9965783966666667</v>
      </c>
      <c r="G37" s="52">
        <v>2989735.19</v>
      </c>
      <c r="H37" s="44"/>
      <c r="I37" s="53" t="s">
        <v>158</v>
      </c>
    </row>
    <row r="38" spans="1:9" ht="31.5" customHeight="1" x14ac:dyDescent="0.25">
      <c r="A38" s="49" t="s">
        <v>89</v>
      </c>
      <c r="B38" s="50" t="s">
        <v>175</v>
      </c>
      <c r="C38" s="51">
        <v>3000000</v>
      </c>
      <c r="D38" s="50" t="s">
        <v>206</v>
      </c>
      <c r="E38" s="50" t="s">
        <v>207</v>
      </c>
      <c r="F38" s="43">
        <f t="shared" si="2"/>
        <v>0.99711274999999999</v>
      </c>
      <c r="G38" s="52">
        <v>2991338.25</v>
      </c>
      <c r="H38" s="44"/>
      <c r="I38" s="53" t="s">
        <v>158</v>
      </c>
    </row>
    <row r="39" spans="1:9" ht="28.5" x14ac:dyDescent="0.25">
      <c r="A39" s="49" t="s">
        <v>90</v>
      </c>
      <c r="B39" s="50" t="s">
        <v>176</v>
      </c>
      <c r="C39" s="51">
        <v>3000000</v>
      </c>
      <c r="D39" s="50"/>
      <c r="E39" s="50"/>
      <c r="F39" s="43">
        <f t="shared" si="2"/>
        <v>0</v>
      </c>
      <c r="G39" s="52">
        <v>0</v>
      </c>
      <c r="H39" s="44"/>
      <c r="I39" s="53" t="s">
        <v>159</v>
      </c>
    </row>
    <row r="40" spans="1:9" ht="34.5" customHeight="1" x14ac:dyDescent="0.25">
      <c r="A40" s="49" t="s">
        <v>91</v>
      </c>
      <c r="B40" s="50" t="s">
        <v>177</v>
      </c>
      <c r="C40" s="51">
        <v>3000000</v>
      </c>
      <c r="D40" s="50" t="s">
        <v>208</v>
      </c>
      <c r="E40" s="50" t="s">
        <v>209</v>
      </c>
      <c r="F40" s="43">
        <f t="shared" si="2"/>
        <v>0.99758997666666671</v>
      </c>
      <c r="G40" s="52">
        <v>2992769.93</v>
      </c>
      <c r="H40" s="44"/>
      <c r="I40" s="53" t="s">
        <v>158</v>
      </c>
    </row>
    <row r="41" spans="1:9" ht="33" customHeight="1" x14ac:dyDescent="0.25">
      <c r="A41" s="49" t="s">
        <v>92</v>
      </c>
      <c r="B41" s="50" t="s">
        <v>178</v>
      </c>
      <c r="C41" s="51">
        <v>3000000</v>
      </c>
      <c r="D41" s="50" t="s">
        <v>210</v>
      </c>
      <c r="E41" s="50" t="s">
        <v>211</v>
      </c>
      <c r="F41" s="43">
        <f t="shared" si="2"/>
        <v>0.99685019333333336</v>
      </c>
      <c r="G41" s="52">
        <v>2990550.58</v>
      </c>
      <c r="H41" s="44"/>
      <c r="I41" s="53" t="s">
        <v>158</v>
      </c>
    </row>
    <row r="42" spans="1:9" ht="32.25" customHeight="1" x14ac:dyDescent="0.25">
      <c r="A42" s="49" t="s">
        <v>93</v>
      </c>
      <c r="B42" s="50" t="s">
        <v>179</v>
      </c>
      <c r="C42" s="51">
        <v>3000000</v>
      </c>
      <c r="D42" s="50" t="s">
        <v>193</v>
      </c>
      <c r="E42" s="50" t="s">
        <v>194</v>
      </c>
      <c r="F42" s="43">
        <f t="shared" si="2"/>
        <v>0.99699666333333337</v>
      </c>
      <c r="G42" s="52">
        <v>2990989.99</v>
      </c>
      <c r="H42" s="44"/>
      <c r="I42" s="53" t="s">
        <v>158</v>
      </c>
    </row>
    <row r="43" spans="1:9" ht="28.5" x14ac:dyDescent="0.25">
      <c r="A43" s="49" t="s">
        <v>94</v>
      </c>
      <c r="B43" s="50" t="s">
        <v>180</v>
      </c>
      <c r="C43" s="51">
        <v>3000000</v>
      </c>
      <c r="D43" s="50" t="s">
        <v>208</v>
      </c>
      <c r="E43" s="50" t="s">
        <v>212</v>
      </c>
      <c r="F43" s="43">
        <f t="shared" si="2"/>
        <v>0.99735978333333342</v>
      </c>
      <c r="G43" s="52">
        <v>2992079.35</v>
      </c>
      <c r="H43" s="44"/>
      <c r="I43" s="53" t="s">
        <v>158</v>
      </c>
    </row>
    <row r="44" spans="1:9" ht="28.5" x14ac:dyDescent="0.25">
      <c r="A44" s="49" t="s">
        <v>95</v>
      </c>
      <c r="B44" s="50" t="s">
        <v>181</v>
      </c>
      <c r="C44" s="51">
        <v>3000000</v>
      </c>
      <c r="D44" s="54" t="s">
        <v>197</v>
      </c>
      <c r="E44" s="54" t="s">
        <v>213</v>
      </c>
      <c r="F44" s="43">
        <f t="shared" si="2"/>
        <v>0.9976936500000001</v>
      </c>
      <c r="G44" s="52">
        <v>2993080.95</v>
      </c>
      <c r="H44" s="44"/>
      <c r="I44" s="53" t="s">
        <v>159</v>
      </c>
    </row>
    <row r="45" spans="1:9" ht="28.5" x14ac:dyDescent="0.25">
      <c r="A45" s="55" t="s">
        <v>96</v>
      </c>
      <c r="B45" s="50" t="s">
        <v>182</v>
      </c>
      <c r="C45" s="51">
        <v>3000000</v>
      </c>
      <c r="D45" s="6" t="s">
        <v>214</v>
      </c>
      <c r="E45" s="6" t="s">
        <v>215</v>
      </c>
      <c r="F45" s="43">
        <f t="shared" si="2"/>
        <v>0.99705991666666671</v>
      </c>
      <c r="G45" s="52">
        <v>2991179.75</v>
      </c>
      <c r="H45" s="44"/>
      <c r="I45" s="53" t="s">
        <v>159</v>
      </c>
    </row>
    <row r="46" spans="1:9" ht="38.25" customHeight="1" x14ac:dyDescent="0.25">
      <c r="A46" s="55" t="s">
        <v>97</v>
      </c>
      <c r="B46" s="44" t="s">
        <v>183</v>
      </c>
      <c r="C46" s="51">
        <v>3000000</v>
      </c>
      <c r="D46" s="6" t="s">
        <v>216</v>
      </c>
      <c r="E46" s="6" t="s">
        <v>217</v>
      </c>
      <c r="F46" s="43">
        <f t="shared" si="2"/>
        <v>0.9969153300000001</v>
      </c>
      <c r="G46" s="52">
        <v>2990745.99</v>
      </c>
      <c r="H46" s="44"/>
      <c r="I46" s="53" t="s">
        <v>158</v>
      </c>
    </row>
    <row r="47" spans="1:9" ht="38.25" customHeight="1" x14ac:dyDescent="0.25">
      <c r="A47" s="56" t="s">
        <v>150</v>
      </c>
      <c r="B47" s="44" t="s">
        <v>165</v>
      </c>
      <c r="C47" s="51">
        <v>3000000</v>
      </c>
      <c r="D47" s="6"/>
      <c r="E47" s="6"/>
      <c r="F47" s="43">
        <f t="shared" si="2"/>
        <v>0</v>
      </c>
      <c r="G47" s="52">
        <v>0</v>
      </c>
      <c r="H47" s="44"/>
      <c r="I47" s="53" t="s">
        <v>159</v>
      </c>
    </row>
    <row r="48" spans="1:9" ht="28.5" x14ac:dyDescent="0.25">
      <c r="A48" s="55" t="s">
        <v>98</v>
      </c>
      <c r="B48" s="44" t="s">
        <v>184</v>
      </c>
      <c r="C48" s="51">
        <v>3000000</v>
      </c>
      <c r="D48" s="54" t="s">
        <v>218</v>
      </c>
      <c r="E48" s="54" t="s">
        <v>219</v>
      </c>
      <c r="F48" s="43">
        <f t="shared" si="2"/>
        <v>0.99703387666666665</v>
      </c>
      <c r="G48" s="52">
        <v>2991101.63</v>
      </c>
      <c r="H48" s="44"/>
      <c r="I48" s="53" t="s">
        <v>158</v>
      </c>
    </row>
    <row r="49" spans="1:9" ht="28.5" x14ac:dyDescent="0.25">
      <c r="A49" s="55" t="s">
        <v>99</v>
      </c>
      <c r="B49" s="50" t="s">
        <v>185</v>
      </c>
      <c r="C49" s="51">
        <v>3000000</v>
      </c>
      <c r="D49" s="50" t="s">
        <v>208</v>
      </c>
      <c r="E49" s="50" t="s">
        <v>220</v>
      </c>
      <c r="F49" s="43">
        <f t="shared" si="2"/>
        <v>0.99716089333333335</v>
      </c>
      <c r="G49" s="52">
        <v>2991482.68</v>
      </c>
      <c r="H49" s="44"/>
      <c r="I49" s="53" t="s">
        <v>158</v>
      </c>
    </row>
    <row r="50" spans="1:9" ht="28.5" x14ac:dyDescent="0.25">
      <c r="A50" s="55" t="s">
        <v>100</v>
      </c>
      <c r="B50" s="6" t="s">
        <v>186</v>
      </c>
      <c r="C50" s="51">
        <v>3000000</v>
      </c>
      <c r="D50" s="50" t="s">
        <v>208</v>
      </c>
      <c r="E50" s="50" t="s">
        <v>220</v>
      </c>
      <c r="F50" s="43">
        <f t="shared" si="2"/>
        <v>0.9971873533333333</v>
      </c>
      <c r="G50" s="52">
        <v>2991562.06</v>
      </c>
      <c r="H50" s="44"/>
      <c r="I50" s="53" t="s">
        <v>158</v>
      </c>
    </row>
    <row r="51" spans="1:9" ht="42.75" x14ac:dyDescent="0.25">
      <c r="A51" s="45" t="s">
        <v>101</v>
      </c>
      <c r="B51" s="6" t="s">
        <v>187</v>
      </c>
      <c r="C51" s="46">
        <v>3000000</v>
      </c>
      <c r="D51" s="9"/>
      <c r="E51" s="9"/>
      <c r="F51" s="43">
        <f t="shared" si="2"/>
        <v>0</v>
      </c>
      <c r="G51" s="52">
        <v>0</v>
      </c>
      <c r="H51" s="44"/>
      <c r="I51" s="53" t="s">
        <v>159</v>
      </c>
    </row>
    <row r="52" spans="1:9" ht="28.5" x14ac:dyDescent="0.25">
      <c r="A52" s="45" t="s">
        <v>102</v>
      </c>
      <c r="B52" s="6" t="s">
        <v>188</v>
      </c>
      <c r="C52" s="46">
        <v>3000000</v>
      </c>
      <c r="D52" s="9" t="s">
        <v>205</v>
      </c>
      <c r="E52" s="9" t="s">
        <v>221</v>
      </c>
      <c r="F52" s="43">
        <f t="shared" si="2"/>
        <v>0.9970653433333333</v>
      </c>
      <c r="G52" s="52">
        <v>2991196.03</v>
      </c>
      <c r="H52" s="44"/>
      <c r="I52" s="53" t="s">
        <v>159</v>
      </c>
    </row>
    <row r="53" spans="1:9" ht="6.75" customHeight="1" x14ac:dyDescent="0.25">
      <c r="A53" s="45"/>
      <c r="B53" s="6"/>
      <c r="C53" s="46"/>
      <c r="D53" s="9"/>
      <c r="E53" s="9"/>
      <c r="F53" s="43"/>
      <c r="G53" s="25"/>
      <c r="H53" s="44"/>
      <c r="I53" s="32"/>
    </row>
    <row r="54" spans="1:9" x14ac:dyDescent="0.25">
      <c r="A54" s="57" t="s">
        <v>103</v>
      </c>
      <c r="B54" s="6"/>
      <c r="C54" s="46"/>
      <c r="D54" s="9"/>
      <c r="E54" s="9"/>
      <c r="F54" s="43"/>
      <c r="G54" s="25"/>
      <c r="H54" s="44"/>
      <c r="I54" s="32"/>
    </row>
    <row r="55" spans="1:9" x14ac:dyDescent="0.25">
      <c r="A55" s="57" t="s">
        <v>33</v>
      </c>
      <c r="B55" s="6"/>
      <c r="C55" s="46"/>
      <c r="D55" s="9"/>
      <c r="E55" s="9"/>
      <c r="F55" s="43"/>
      <c r="G55" s="25"/>
      <c r="H55" s="44"/>
      <c r="I55" s="32"/>
    </row>
    <row r="56" spans="1:9" ht="21.75" customHeight="1" x14ac:dyDescent="0.25">
      <c r="A56" s="45" t="s">
        <v>104</v>
      </c>
      <c r="B56" s="6" t="s">
        <v>33</v>
      </c>
      <c r="C56" s="28">
        <v>200000</v>
      </c>
      <c r="D56" s="58" t="s">
        <v>230</v>
      </c>
      <c r="E56" s="58" t="s">
        <v>229</v>
      </c>
      <c r="F56" s="43">
        <f t="shared" ref="F56" si="3">G56/C56</f>
        <v>0</v>
      </c>
      <c r="G56" s="23">
        <v>0</v>
      </c>
      <c r="H56" s="59"/>
      <c r="I56" s="32" t="s">
        <v>190</v>
      </c>
    </row>
    <row r="57" spans="1:9" x14ac:dyDescent="0.25">
      <c r="A57" s="57" t="s">
        <v>34</v>
      </c>
      <c r="B57" s="6"/>
      <c r="C57" s="46"/>
      <c r="D57" s="9"/>
      <c r="E57" s="9"/>
      <c r="F57" s="43"/>
      <c r="G57" s="25"/>
      <c r="H57" s="44"/>
      <c r="I57" s="32"/>
    </row>
    <row r="58" spans="1:9" ht="28.5" x14ac:dyDescent="0.25">
      <c r="A58" s="45" t="s">
        <v>105</v>
      </c>
      <c r="B58" s="6" t="s">
        <v>34</v>
      </c>
      <c r="C58" s="28">
        <v>200000</v>
      </c>
      <c r="D58" s="58" t="s">
        <v>230</v>
      </c>
      <c r="E58" s="58" t="s">
        <v>229</v>
      </c>
      <c r="F58" s="43">
        <f t="shared" ref="F58" si="4">G58/C58</f>
        <v>0</v>
      </c>
      <c r="G58" s="23">
        <v>0</v>
      </c>
      <c r="H58" s="59"/>
      <c r="I58" s="32" t="s">
        <v>190</v>
      </c>
    </row>
    <row r="59" spans="1:9" x14ac:dyDescent="0.25">
      <c r="A59" s="57" t="s">
        <v>35</v>
      </c>
      <c r="B59" s="6"/>
      <c r="C59" s="46"/>
      <c r="D59" s="9"/>
      <c r="E59" s="9"/>
      <c r="F59" s="43"/>
      <c r="G59" s="25"/>
      <c r="H59" s="44"/>
      <c r="I59" s="32"/>
    </row>
    <row r="60" spans="1:9" x14ac:dyDescent="0.25">
      <c r="A60" s="45" t="s">
        <v>106</v>
      </c>
      <c r="B60" s="6" t="s">
        <v>35</v>
      </c>
      <c r="C60" s="28">
        <v>200000</v>
      </c>
      <c r="D60" s="58" t="s">
        <v>230</v>
      </c>
      <c r="E60" s="58" t="s">
        <v>229</v>
      </c>
      <c r="F60" s="43">
        <f>G60/C60</f>
        <v>0</v>
      </c>
      <c r="G60" s="23">
        <v>0</v>
      </c>
      <c r="H60" s="59"/>
      <c r="I60" s="32" t="s">
        <v>190</v>
      </c>
    </row>
    <row r="61" spans="1:9" x14ac:dyDescent="0.25">
      <c r="A61" s="57" t="s">
        <v>36</v>
      </c>
      <c r="B61" s="6"/>
      <c r="C61" s="46"/>
      <c r="D61" s="9"/>
      <c r="E61" s="9"/>
      <c r="F61" s="43"/>
      <c r="G61" s="25"/>
      <c r="H61" s="44"/>
      <c r="I61" s="32"/>
    </row>
    <row r="62" spans="1:9" x14ac:dyDescent="0.25">
      <c r="A62" s="45" t="s">
        <v>107</v>
      </c>
      <c r="B62" s="44" t="s">
        <v>36</v>
      </c>
      <c r="C62" s="28">
        <v>200000</v>
      </c>
      <c r="D62" s="58" t="s">
        <v>230</v>
      </c>
      <c r="E62" s="58" t="s">
        <v>229</v>
      </c>
      <c r="F62" s="43">
        <f t="shared" ref="F62" si="5">G62/C62</f>
        <v>1</v>
      </c>
      <c r="G62" s="23">
        <v>200000</v>
      </c>
      <c r="H62" s="59"/>
      <c r="I62" s="32" t="s">
        <v>158</v>
      </c>
    </row>
    <row r="63" spans="1:9" x14ac:dyDescent="0.25">
      <c r="A63" s="57" t="s">
        <v>37</v>
      </c>
      <c r="B63" s="6"/>
      <c r="C63" s="46"/>
      <c r="D63" s="9"/>
      <c r="E63" s="9"/>
      <c r="F63" s="43"/>
      <c r="G63" s="25"/>
      <c r="H63" s="44"/>
      <c r="I63" s="32"/>
    </row>
    <row r="64" spans="1:9" ht="28.5" x14ac:dyDescent="0.25">
      <c r="A64" s="45" t="s">
        <v>108</v>
      </c>
      <c r="B64" s="6" t="s">
        <v>37</v>
      </c>
      <c r="C64" s="28">
        <v>200000</v>
      </c>
      <c r="D64" s="58" t="s">
        <v>230</v>
      </c>
      <c r="E64" s="58" t="s">
        <v>229</v>
      </c>
      <c r="F64" s="43">
        <f t="shared" ref="F64" si="6">G64/C64</f>
        <v>0</v>
      </c>
      <c r="G64" s="28">
        <v>0</v>
      </c>
      <c r="H64" s="44"/>
      <c r="I64" s="32" t="s">
        <v>190</v>
      </c>
    </row>
    <row r="65" spans="1:9" x14ac:dyDescent="0.25">
      <c r="A65" s="57" t="s">
        <v>38</v>
      </c>
      <c r="B65" s="6"/>
      <c r="C65" s="46"/>
      <c r="D65" s="9"/>
      <c r="E65" s="9"/>
      <c r="F65" s="43"/>
      <c r="G65" s="25"/>
      <c r="H65" s="44"/>
      <c r="I65" s="32"/>
    </row>
    <row r="66" spans="1:9" ht="28.5" x14ac:dyDescent="0.25">
      <c r="A66" s="45" t="s">
        <v>109</v>
      </c>
      <c r="B66" s="6" t="s">
        <v>38</v>
      </c>
      <c r="C66" s="28">
        <v>200000</v>
      </c>
      <c r="D66" s="58" t="s">
        <v>230</v>
      </c>
      <c r="E66" s="58" t="s">
        <v>229</v>
      </c>
      <c r="F66" s="43">
        <f t="shared" ref="F66" si="7">G66/C66</f>
        <v>1</v>
      </c>
      <c r="G66" s="28">
        <v>200000</v>
      </c>
      <c r="H66" s="44"/>
      <c r="I66" s="32" t="s">
        <v>158</v>
      </c>
    </row>
    <row r="67" spans="1:9" x14ac:dyDescent="0.25">
      <c r="A67" s="57" t="s">
        <v>39</v>
      </c>
      <c r="B67" s="6"/>
      <c r="C67" s="46"/>
      <c r="D67" s="9"/>
      <c r="E67" s="9"/>
      <c r="F67" s="43"/>
      <c r="G67" s="25"/>
      <c r="H67" s="44"/>
      <c r="I67" s="32"/>
    </row>
    <row r="68" spans="1:9" ht="28.5" x14ac:dyDescent="0.25">
      <c r="A68" s="45" t="s">
        <v>110</v>
      </c>
      <c r="B68" s="6" t="s">
        <v>39</v>
      </c>
      <c r="C68" s="28">
        <v>200000</v>
      </c>
      <c r="D68" s="58" t="s">
        <v>230</v>
      </c>
      <c r="E68" s="58" t="s">
        <v>229</v>
      </c>
      <c r="F68" s="43">
        <f t="shared" ref="F68" si="8">G68/C68</f>
        <v>1</v>
      </c>
      <c r="G68" s="23">
        <v>200000</v>
      </c>
      <c r="H68" s="44"/>
      <c r="I68" s="32" t="s">
        <v>158</v>
      </c>
    </row>
    <row r="69" spans="1:9" x14ac:dyDescent="0.25">
      <c r="A69" s="57" t="s">
        <v>40</v>
      </c>
      <c r="B69" s="6"/>
      <c r="C69" s="46"/>
      <c r="D69" s="9"/>
      <c r="E69" s="9"/>
      <c r="F69" s="43"/>
      <c r="G69" s="25"/>
      <c r="H69" s="44"/>
      <c r="I69" s="32"/>
    </row>
    <row r="70" spans="1:9" ht="28.5" x14ac:dyDescent="0.25">
      <c r="A70" s="45" t="s">
        <v>111</v>
      </c>
      <c r="B70" s="6" t="s">
        <v>40</v>
      </c>
      <c r="C70" s="28">
        <v>200000</v>
      </c>
      <c r="D70" s="58" t="s">
        <v>230</v>
      </c>
      <c r="E70" s="58" t="s">
        <v>229</v>
      </c>
      <c r="F70" s="43">
        <f t="shared" ref="F70" si="9">G70/C70</f>
        <v>0</v>
      </c>
      <c r="G70" s="23">
        <v>0</v>
      </c>
      <c r="H70" s="44"/>
      <c r="I70" s="32" t="s">
        <v>190</v>
      </c>
    </row>
    <row r="71" spans="1:9" x14ac:dyDescent="0.25">
      <c r="A71" s="57" t="s">
        <v>41</v>
      </c>
      <c r="B71" s="6"/>
      <c r="C71" s="46"/>
      <c r="D71" s="9"/>
      <c r="E71" s="9"/>
      <c r="F71" s="43"/>
      <c r="G71" s="25"/>
      <c r="H71" s="44"/>
      <c r="I71" s="32"/>
    </row>
    <row r="72" spans="1:9" ht="28.5" x14ac:dyDescent="0.25">
      <c r="A72" s="45" t="s">
        <v>112</v>
      </c>
      <c r="B72" s="6" t="s">
        <v>41</v>
      </c>
      <c r="C72" s="28">
        <v>200000</v>
      </c>
      <c r="D72" s="58" t="s">
        <v>230</v>
      </c>
      <c r="E72" s="58" t="s">
        <v>229</v>
      </c>
      <c r="F72" s="43">
        <f t="shared" ref="F72" si="10">G72/C72</f>
        <v>1</v>
      </c>
      <c r="G72" s="23">
        <v>200000</v>
      </c>
      <c r="H72" s="44"/>
      <c r="I72" s="32" t="s">
        <v>158</v>
      </c>
    </row>
    <row r="73" spans="1:9" x14ac:dyDescent="0.25">
      <c r="A73" s="57" t="s">
        <v>42</v>
      </c>
      <c r="B73" s="6"/>
      <c r="C73" s="46"/>
      <c r="D73" s="9"/>
      <c r="E73" s="9"/>
      <c r="F73" s="43"/>
      <c r="G73" s="25"/>
      <c r="H73" s="44"/>
      <c r="I73" s="32"/>
    </row>
    <row r="74" spans="1:9" ht="28.5" x14ac:dyDescent="0.25">
      <c r="A74" s="45" t="s">
        <v>113</v>
      </c>
      <c r="B74" s="44" t="s">
        <v>42</v>
      </c>
      <c r="C74" s="28">
        <v>200000</v>
      </c>
      <c r="D74" s="58" t="s">
        <v>230</v>
      </c>
      <c r="E74" s="58" t="s">
        <v>229</v>
      </c>
      <c r="F74" s="43">
        <f t="shared" ref="F74" si="11">G74/C74</f>
        <v>1</v>
      </c>
      <c r="G74" s="23">
        <v>200000</v>
      </c>
      <c r="H74" s="44"/>
      <c r="I74" s="32" t="s">
        <v>158</v>
      </c>
    </row>
    <row r="75" spans="1:9" x14ac:dyDescent="0.25">
      <c r="A75" s="57" t="s">
        <v>43</v>
      </c>
      <c r="B75" s="6"/>
      <c r="C75" s="46"/>
      <c r="D75" s="9"/>
      <c r="E75" s="9"/>
      <c r="F75" s="43"/>
      <c r="G75" s="25"/>
      <c r="H75" s="44"/>
      <c r="I75" s="32"/>
    </row>
    <row r="76" spans="1:9" ht="28.5" x14ac:dyDescent="0.25">
      <c r="A76" s="45" t="s">
        <v>114</v>
      </c>
      <c r="B76" s="6" t="s">
        <v>43</v>
      </c>
      <c r="C76" s="46">
        <v>200000</v>
      </c>
      <c r="D76" s="58" t="s">
        <v>230</v>
      </c>
      <c r="E76" s="58" t="s">
        <v>229</v>
      </c>
      <c r="F76" s="43">
        <f t="shared" ref="F76" si="12">G76/C76</f>
        <v>0</v>
      </c>
      <c r="G76" s="25">
        <v>0</v>
      </c>
      <c r="H76" s="44"/>
      <c r="I76" s="32" t="s">
        <v>190</v>
      </c>
    </row>
    <row r="77" spans="1:9" x14ac:dyDescent="0.25">
      <c r="A77" s="57" t="s">
        <v>44</v>
      </c>
      <c r="B77" s="6"/>
      <c r="C77" s="46"/>
      <c r="D77" s="9"/>
      <c r="E77" s="9"/>
      <c r="F77" s="43"/>
      <c r="G77" s="25"/>
      <c r="H77" s="44"/>
      <c r="I77" s="32"/>
    </row>
    <row r="78" spans="1:9" ht="19.5" customHeight="1" x14ac:dyDescent="0.25">
      <c r="A78" s="45" t="s">
        <v>115</v>
      </c>
      <c r="B78" s="44" t="s">
        <v>44</v>
      </c>
      <c r="C78" s="28">
        <v>200000</v>
      </c>
      <c r="D78" s="58" t="s">
        <v>230</v>
      </c>
      <c r="E78" s="58" t="s">
        <v>229</v>
      </c>
      <c r="F78" s="43">
        <f t="shared" ref="F78" si="13">G78/C78</f>
        <v>0</v>
      </c>
      <c r="G78" s="23">
        <v>0</v>
      </c>
      <c r="H78" s="44"/>
      <c r="I78" s="32" t="s">
        <v>190</v>
      </c>
    </row>
    <row r="79" spans="1:9" x14ac:dyDescent="0.25">
      <c r="A79" s="57" t="s">
        <v>45</v>
      </c>
      <c r="B79" s="6"/>
      <c r="C79" s="46"/>
      <c r="D79" s="9"/>
      <c r="E79" s="9"/>
      <c r="F79" s="43"/>
      <c r="G79" s="25"/>
      <c r="H79" s="44"/>
      <c r="I79" s="32"/>
    </row>
    <row r="80" spans="1:9" ht="28.5" x14ac:dyDescent="0.25">
      <c r="A80" s="45" t="s">
        <v>116</v>
      </c>
      <c r="B80" s="6" t="s">
        <v>45</v>
      </c>
      <c r="C80" s="28">
        <v>200000</v>
      </c>
      <c r="D80" s="58" t="s">
        <v>230</v>
      </c>
      <c r="E80" s="58" t="s">
        <v>229</v>
      </c>
      <c r="F80" s="43">
        <f t="shared" ref="F80" si="14">G80/C80</f>
        <v>0</v>
      </c>
      <c r="G80" s="23">
        <v>0</v>
      </c>
      <c r="H80" s="44"/>
      <c r="I80" s="32" t="s">
        <v>190</v>
      </c>
    </row>
    <row r="81" spans="1:9" x14ac:dyDescent="0.25">
      <c r="A81" s="57" t="s">
        <v>46</v>
      </c>
      <c r="B81" s="6"/>
      <c r="C81" s="46"/>
      <c r="D81" s="9"/>
      <c r="E81" s="9"/>
      <c r="F81" s="43"/>
      <c r="G81" s="25"/>
      <c r="H81" s="44"/>
      <c r="I81" s="32"/>
    </row>
    <row r="82" spans="1:9" ht="28.5" x14ac:dyDescent="0.25">
      <c r="A82" s="45" t="s">
        <v>117</v>
      </c>
      <c r="B82" s="60" t="s">
        <v>46</v>
      </c>
      <c r="C82" s="28">
        <v>200000</v>
      </c>
      <c r="D82" s="58" t="s">
        <v>230</v>
      </c>
      <c r="E82" s="58" t="s">
        <v>229</v>
      </c>
      <c r="F82" s="43">
        <f t="shared" ref="F82" si="15">G82/C82</f>
        <v>0</v>
      </c>
      <c r="G82" s="23">
        <v>0</v>
      </c>
      <c r="H82" s="44"/>
      <c r="I82" s="32" t="s">
        <v>190</v>
      </c>
    </row>
    <row r="83" spans="1:9" x14ac:dyDescent="0.25">
      <c r="A83" s="57" t="s">
        <v>47</v>
      </c>
      <c r="B83" s="6"/>
      <c r="C83" s="46"/>
      <c r="D83" s="9"/>
      <c r="E83" s="9"/>
      <c r="F83" s="43"/>
      <c r="G83" s="25"/>
      <c r="H83" s="44"/>
      <c r="I83" s="32"/>
    </row>
    <row r="84" spans="1:9" x14ac:dyDescent="0.25">
      <c r="A84" s="45" t="s">
        <v>118</v>
      </c>
      <c r="B84" s="61" t="s">
        <v>47</v>
      </c>
      <c r="C84" s="28">
        <v>200000</v>
      </c>
      <c r="D84" s="58" t="s">
        <v>230</v>
      </c>
      <c r="E84" s="58" t="s">
        <v>229</v>
      </c>
      <c r="F84" s="43">
        <f t="shared" ref="F84" si="16">G84/C84</f>
        <v>0</v>
      </c>
      <c r="G84" s="23">
        <v>0</v>
      </c>
      <c r="H84" s="44"/>
      <c r="I84" s="32" t="s">
        <v>190</v>
      </c>
    </row>
    <row r="85" spans="1:9" x14ac:dyDescent="0.25">
      <c r="A85" s="57" t="s">
        <v>48</v>
      </c>
      <c r="B85" s="6"/>
      <c r="C85" s="46"/>
      <c r="D85" s="9"/>
      <c r="E85" s="9"/>
      <c r="F85" s="43"/>
      <c r="G85" s="25"/>
      <c r="H85" s="44"/>
      <c r="I85" s="32"/>
    </row>
    <row r="86" spans="1:9" ht="28.5" x14ac:dyDescent="0.25">
      <c r="A86" s="45" t="s">
        <v>119</v>
      </c>
      <c r="B86" s="6" t="s">
        <v>48</v>
      </c>
      <c r="C86" s="28">
        <v>200000</v>
      </c>
      <c r="D86" s="58" t="s">
        <v>230</v>
      </c>
      <c r="E86" s="58" t="s">
        <v>229</v>
      </c>
      <c r="F86" s="43">
        <f t="shared" ref="F86" si="17">G86/C86</f>
        <v>0</v>
      </c>
      <c r="G86" s="23">
        <v>0</v>
      </c>
      <c r="H86" s="44"/>
      <c r="I86" s="32" t="s">
        <v>190</v>
      </c>
    </row>
    <row r="87" spans="1:9" x14ac:dyDescent="0.25">
      <c r="A87" s="57" t="s">
        <v>49</v>
      </c>
      <c r="B87" s="6"/>
      <c r="C87" s="46"/>
      <c r="D87" s="9"/>
      <c r="E87" s="9"/>
      <c r="F87" s="43"/>
      <c r="G87" s="25"/>
      <c r="H87" s="44"/>
      <c r="I87" s="32"/>
    </row>
    <row r="88" spans="1:9" ht="28.5" x14ac:dyDescent="0.25">
      <c r="A88" s="45" t="s">
        <v>120</v>
      </c>
      <c r="B88" s="6" t="s">
        <v>49</v>
      </c>
      <c r="C88" s="28">
        <v>200000</v>
      </c>
      <c r="D88" s="58" t="s">
        <v>230</v>
      </c>
      <c r="E88" s="58" t="s">
        <v>229</v>
      </c>
      <c r="F88" s="43">
        <f t="shared" ref="F88" si="18">G88/C88</f>
        <v>1</v>
      </c>
      <c r="G88" s="23">
        <v>200000</v>
      </c>
      <c r="H88" s="44"/>
      <c r="I88" s="32" t="s">
        <v>158</v>
      </c>
    </row>
    <row r="89" spans="1:9" ht="14.25" customHeight="1" x14ac:dyDescent="0.25">
      <c r="A89" s="57" t="s">
        <v>50</v>
      </c>
      <c r="B89" s="6"/>
      <c r="C89" s="46"/>
      <c r="D89" s="9"/>
      <c r="E89" s="9"/>
      <c r="F89" s="43"/>
      <c r="G89" s="25"/>
      <c r="H89" s="44"/>
      <c r="I89" s="32"/>
    </row>
    <row r="90" spans="1:9" ht="26.25" customHeight="1" x14ac:dyDescent="0.25">
      <c r="A90" s="45" t="s">
        <v>121</v>
      </c>
      <c r="B90" s="6" t="s">
        <v>50</v>
      </c>
      <c r="C90" s="46">
        <v>200000</v>
      </c>
      <c r="D90" s="58" t="s">
        <v>230</v>
      </c>
      <c r="E90" s="58" t="s">
        <v>229</v>
      </c>
      <c r="F90" s="43">
        <f t="shared" ref="F90" si="19">G90/C90</f>
        <v>0</v>
      </c>
      <c r="G90" s="25">
        <v>0</v>
      </c>
      <c r="H90" s="44"/>
      <c r="I90" s="32" t="s">
        <v>190</v>
      </c>
    </row>
    <row r="91" spans="1:9" x14ac:dyDescent="0.25">
      <c r="A91" s="57" t="s">
        <v>51</v>
      </c>
      <c r="B91" s="6"/>
      <c r="C91" s="46"/>
      <c r="D91" s="9"/>
      <c r="E91" s="9"/>
      <c r="F91" s="43"/>
      <c r="G91" s="25"/>
      <c r="H91" s="44"/>
      <c r="I91" s="32"/>
    </row>
    <row r="92" spans="1:9" ht="28.5" x14ac:dyDescent="0.25">
      <c r="A92" s="45" t="s">
        <v>122</v>
      </c>
      <c r="B92" s="6" t="s">
        <v>51</v>
      </c>
      <c r="C92" s="28">
        <v>200000</v>
      </c>
      <c r="D92" s="58" t="s">
        <v>230</v>
      </c>
      <c r="E92" s="58" t="s">
        <v>229</v>
      </c>
      <c r="F92" s="43">
        <f t="shared" ref="F92" si="20">G92/C92</f>
        <v>0</v>
      </c>
      <c r="G92" s="23">
        <v>0</v>
      </c>
      <c r="H92" s="44"/>
      <c r="I92" s="32" t="s">
        <v>190</v>
      </c>
    </row>
    <row r="93" spans="1:9" x14ac:dyDescent="0.25">
      <c r="A93" s="57" t="s">
        <v>52</v>
      </c>
      <c r="B93" s="6"/>
      <c r="C93" s="46"/>
      <c r="D93" s="9"/>
      <c r="E93" s="9"/>
      <c r="F93" s="43"/>
      <c r="G93" s="25"/>
      <c r="H93" s="44"/>
      <c r="I93" s="32"/>
    </row>
    <row r="94" spans="1:9" ht="28.5" x14ac:dyDescent="0.25">
      <c r="A94" s="45" t="s">
        <v>123</v>
      </c>
      <c r="B94" s="6" t="s">
        <v>52</v>
      </c>
      <c r="C94" s="28">
        <v>200000</v>
      </c>
      <c r="D94" s="58" t="s">
        <v>230</v>
      </c>
      <c r="E94" s="58" t="s">
        <v>229</v>
      </c>
      <c r="F94" s="43">
        <f t="shared" ref="F94" si="21">G94/C94</f>
        <v>0</v>
      </c>
      <c r="G94" s="23">
        <v>0</v>
      </c>
      <c r="H94" s="44"/>
      <c r="I94" s="32" t="s">
        <v>190</v>
      </c>
    </row>
    <row r="95" spans="1:9" x14ac:dyDescent="0.25">
      <c r="A95" s="57" t="s">
        <v>53</v>
      </c>
      <c r="B95" s="6"/>
      <c r="C95" s="46"/>
      <c r="D95" s="9"/>
      <c r="E95" s="9"/>
      <c r="F95" s="43"/>
      <c r="G95" s="25"/>
      <c r="H95" s="44"/>
      <c r="I95" s="32"/>
    </row>
    <row r="96" spans="1:9" ht="28.5" x14ac:dyDescent="0.25">
      <c r="A96" s="45" t="s">
        <v>124</v>
      </c>
      <c r="B96" s="60" t="s">
        <v>53</v>
      </c>
      <c r="C96" s="28">
        <v>200000</v>
      </c>
      <c r="D96" s="58" t="s">
        <v>230</v>
      </c>
      <c r="E96" s="58" t="s">
        <v>229</v>
      </c>
      <c r="F96" s="43">
        <f t="shared" ref="F96" si="22">G96/C96</f>
        <v>0</v>
      </c>
      <c r="G96" s="23">
        <v>0</v>
      </c>
      <c r="H96" s="44"/>
      <c r="I96" s="32" t="s">
        <v>190</v>
      </c>
    </row>
    <row r="97" spans="1:9" x14ac:dyDescent="0.25">
      <c r="A97" s="57" t="s">
        <v>54</v>
      </c>
      <c r="B97" s="6"/>
      <c r="C97" s="46"/>
      <c r="D97" s="9"/>
      <c r="E97" s="9"/>
      <c r="F97" s="43"/>
      <c r="G97" s="25"/>
      <c r="H97" s="44"/>
      <c r="I97" s="32"/>
    </row>
    <row r="98" spans="1:9" ht="20.25" customHeight="1" x14ac:dyDescent="0.25">
      <c r="A98" s="45" t="s">
        <v>125</v>
      </c>
      <c r="B98" s="6" t="s">
        <v>54</v>
      </c>
      <c r="C98" s="28">
        <v>200000</v>
      </c>
      <c r="D98" s="58" t="s">
        <v>230</v>
      </c>
      <c r="E98" s="58" t="s">
        <v>229</v>
      </c>
      <c r="F98" s="43">
        <f t="shared" ref="F98" si="23">G98/C98</f>
        <v>0</v>
      </c>
      <c r="G98" s="23">
        <v>0</v>
      </c>
      <c r="H98" s="44"/>
      <c r="I98" s="32" t="s">
        <v>190</v>
      </c>
    </row>
    <row r="99" spans="1:9" x14ac:dyDescent="0.25">
      <c r="A99" s="57" t="s">
        <v>55</v>
      </c>
      <c r="B99" s="6"/>
      <c r="C99" s="28"/>
      <c r="D99" s="58"/>
      <c r="E99" s="58"/>
      <c r="F99" s="43"/>
      <c r="G99" s="23"/>
      <c r="H99" s="44"/>
      <c r="I99" s="32"/>
    </row>
    <row r="100" spans="1:9" ht="28.5" x14ac:dyDescent="0.25">
      <c r="A100" s="45" t="s">
        <v>126</v>
      </c>
      <c r="B100" s="60" t="s">
        <v>55</v>
      </c>
      <c r="C100" s="28">
        <v>200000</v>
      </c>
      <c r="D100" s="58" t="s">
        <v>230</v>
      </c>
      <c r="E100" s="58" t="s">
        <v>229</v>
      </c>
      <c r="F100" s="43">
        <f t="shared" ref="F100" si="24">G100/C100</f>
        <v>0</v>
      </c>
      <c r="G100" s="23">
        <v>0</v>
      </c>
      <c r="H100" s="44"/>
      <c r="I100" s="32" t="s">
        <v>190</v>
      </c>
    </row>
    <row r="101" spans="1:9" x14ac:dyDescent="0.25">
      <c r="A101" s="57" t="s">
        <v>56</v>
      </c>
      <c r="B101" s="6"/>
      <c r="C101" s="28"/>
      <c r="D101" s="58"/>
      <c r="E101" s="58"/>
      <c r="F101" s="43"/>
      <c r="G101" s="23"/>
      <c r="H101" s="44"/>
      <c r="I101" s="32"/>
    </row>
    <row r="102" spans="1:9" ht="28.5" x14ac:dyDescent="0.25">
      <c r="A102" s="45" t="s">
        <v>127</v>
      </c>
      <c r="B102" s="6" t="s">
        <v>56</v>
      </c>
      <c r="C102" s="28">
        <v>200000</v>
      </c>
      <c r="D102" s="58" t="s">
        <v>230</v>
      </c>
      <c r="E102" s="58" t="s">
        <v>229</v>
      </c>
      <c r="F102" s="43">
        <f t="shared" ref="F102" si="25">G102/C102</f>
        <v>0</v>
      </c>
      <c r="G102" s="23">
        <v>0</v>
      </c>
      <c r="H102" s="44"/>
      <c r="I102" s="32" t="s">
        <v>190</v>
      </c>
    </row>
    <row r="103" spans="1:9" x14ac:dyDescent="0.25">
      <c r="A103" s="57" t="s">
        <v>57</v>
      </c>
      <c r="B103" s="6"/>
      <c r="C103" s="28"/>
      <c r="D103" s="58"/>
      <c r="E103" s="58"/>
      <c r="F103" s="43"/>
      <c r="G103" s="23"/>
      <c r="H103" s="44"/>
      <c r="I103" s="32"/>
    </row>
    <row r="104" spans="1:9" ht="28.5" x14ac:dyDescent="0.25">
      <c r="A104" s="45" t="s">
        <v>128</v>
      </c>
      <c r="B104" s="6" t="s">
        <v>57</v>
      </c>
      <c r="C104" s="28">
        <v>200000</v>
      </c>
      <c r="D104" s="58" t="s">
        <v>230</v>
      </c>
      <c r="E104" s="58" t="s">
        <v>229</v>
      </c>
      <c r="F104" s="43">
        <f t="shared" ref="F104" si="26">G104/C104</f>
        <v>0</v>
      </c>
      <c r="G104" s="23">
        <v>0</v>
      </c>
      <c r="H104" s="44"/>
      <c r="I104" s="32" t="s">
        <v>190</v>
      </c>
    </row>
    <row r="105" spans="1:9" x14ac:dyDescent="0.25">
      <c r="A105" s="57" t="s">
        <v>58</v>
      </c>
      <c r="B105" s="6"/>
      <c r="C105" s="28"/>
      <c r="D105" s="58"/>
      <c r="E105" s="58"/>
      <c r="F105" s="43"/>
      <c r="G105" s="23"/>
      <c r="H105" s="44"/>
      <c r="I105" s="32"/>
    </row>
    <row r="106" spans="1:9" ht="28.5" x14ac:dyDescent="0.25">
      <c r="A106" s="45" t="s">
        <v>129</v>
      </c>
      <c r="B106" s="6" t="s">
        <v>58</v>
      </c>
      <c r="C106" s="28">
        <v>200000</v>
      </c>
      <c r="D106" s="58" t="s">
        <v>230</v>
      </c>
      <c r="E106" s="58" t="s">
        <v>229</v>
      </c>
      <c r="F106" s="43">
        <f t="shared" ref="F106" si="27">G106/C106</f>
        <v>0</v>
      </c>
      <c r="G106" s="23">
        <v>0</v>
      </c>
      <c r="H106" s="44"/>
      <c r="I106" s="32" t="s">
        <v>190</v>
      </c>
    </row>
    <row r="107" spans="1:9" x14ac:dyDescent="0.25">
      <c r="A107" s="57" t="s">
        <v>59</v>
      </c>
      <c r="B107" s="6"/>
      <c r="C107" s="28"/>
      <c r="D107" s="58"/>
      <c r="E107" s="58"/>
      <c r="F107" s="43"/>
      <c r="G107" s="23"/>
      <c r="H107" s="44"/>
      <c r="I107" s="32"/>
    </row>
    <row r="108" spans="1:9" ht="28.5" x14ac:dyDescent="0.25">
      <c r="A108" s="45" t="s">
        <v>130</v>
      </c>
      <c r="B108" s="6" t="s">
        <v>59</v>
      </c>
      <c r="C108" s="28">
        <v>200000</v>
      </c>
      <c r="D108" s="58" t="s">
        <v>230</v>
      </c>
      <c r="E108" s="58" t="s">
        <v>229</v>
      </c>
      <c r="F108" s="43">
        <f t="shared" ref="F108" si="28">G108/C108</f>
        <v>0</v>
      </c>
      <c r="G108" s="23">
        <v>0</v>
      </c>
      <c r="H108" s="44"/>
      <c r="I108" s="32" t="s">
        <v>190</v>
      </c>
    </row>
    <row r="109" spans="1:9" x14ac:dyDescent="0.25">
      <c r="A109" s="57" t="s">
        <v>60</v>
      </c>
      <c r="B109" s="6"/>
      <c r="C109" s="28"/>
      <c r="D109" s="58"/>
      <c r="E109" s="58"/>
      <c r="F109" s="43"/>
      <c r="G109" s="23"/>
      <c r="H109" s="44"/>
      <c r="I109" s="32"/>
    </row>
    <row r="110" spans="1:9" ht="28.5" x14ac:dyDescent="0.25">
      <c r="A110" s="45" t="s">
        <v>131</v>
      </c>
      <c r="B110" s="6" t="s">
        <v>60</v>
      </c>
      <c r="C110" s="28">
        <v>200000</v>
      </c>
      <c r="D110" s="58" t="s">
        <v>230</v>
      </c>
      <c r="E110" s="58" t="s">
        <v>229</v>
      </c>
      <c r="F110" s="43">
        <f t="shared" ref="F110" si="29">G110/C110</f>
        <v>0</v>
      </c>
      <c r="G110" s="23">
        <v>0</v>
      </c>
      <c r="H110" s="44"/>
      <c r="I110" s="32" t="s">
        <v>190</v>
      </c>
    </row>
    <row r="111" spans="1:9" x14ac:dyDescent="0.25">
      <c r="A111" s="57" t="s">
        <v>61</v>
      </c>
      <c r="B111" s="6"/>
      <c r="C111" s="28"/>
      <c r="D111" s="58"/>
      <c r="E111" s="58"/>
      <c r="F111" s="43"/>
      <c r="G111" s="23"/>
      <c r="H111" s="44"/>
      <c r="I111" s="32"/>
    </row>
    <row r="112" spans="1:9" ht="28.5" x14ac:dyDescent="0.25">
      <c r="A112" s="45" t="s">
        <v>132</v>
      </c>
      <c r="B112" s="60" t="s">
        <v>61</v>
      </c>
      <c r="C112" s="28">
        <v>200000</v>
      </c>
      <c r="D112" s="58" t="s">
        <v>230</v>
      </c>
      <c r="E112" s="58" t="s">
        <v>229</v>
      </c>
      <c r="F112" s="43">
        <f t="shared" ref="F112" si="30">G112/C112</f>
        <v>0</v>
      </c>
      <c r="G112" s="23">
        <v>0</v>
      </c>
      <c r="H112" s="44"/>
      <c r="I112" s="32" t="s">
        <v>190</v>
      </c>
    </row>
    <row r="113" spans="1:9" x14ac:dyDescent="0.25">
      <c r="A113" s="57" t="s">
        <v>62</v>
      </c>
      <c r="B113" s="6"/>
      <c r="C113" s="28"/>
      <c r="D113" s="58"/>
      <c r="E113" s="58"/>
      <c r="F113" s="43"/>
      <c r="G113" s="23"/>
      <c r="H113" s="44"/>
      <c r="I113" s="32"/>
    </row>
    <row r="114" spans="1:9" ht="28.5" x14ac:dyDescent="0.25">
      <c r="A114" s="45" t="s">
        <v>133</v>
      </c>
      <c r="B114" s="6" t="s">
        <v>62</v>
      </c>
      <c r="C114" s="28">
        <v>200000</v>
      </c>
      <c r="D114" s="58" t="s">
        <v>230</v>
      </c>
      <c r="E114" s="58" t="s">
        <v>229</v>
      </c>
      <c r="F114" s="43">
        <f>G114/C114</f>
        <v>0</v>
      </c>
      <c r="G114" s="23">
        <v>0</v>
      </c>
      <c r="H114" s="44"/>
      <c r="I114" s="32" t="s">
        <v>190</v>
      </c>
    </row>
    <row r="115" spans="1:9" x14ac:dyDescent="0.25">
      <c r="A115" s="57" t="s">
        <v>63</v>
      </c>
      <c r="B115" s="6"/>
      <c r="C115" s="28"/>
      <c r="D115" s="58"/>
      <c r="E115" s="58"/>
      <c r="F115" s="43"/>
      <c r="G115" s="23"/>
      <c r="H115" s="44"/>
      <c r="I115" s="32"/>
    </row>
    <row r="116" spans="1:9" ht="28.5" x14ac:dyDescent="0.25">
      <c r="A116" s="45" t="s">
        <v>134</v>
      </c>
      <c r="B116" s="6" t="s">
        <v>63</v>
      </c>
      <c r="C116" s="28">
        <v>200000</v>
      </c>
      <c r="D116" s="58" t="s">
        <v>230</v>
      </c>
      <c r="E116" s="58" t="s">
        <v>229</v>
      </c>
      <c r="F116" s="43">
        <f t="shared" ref="F116" si="31">G116/C116</f>
        <v>1</v>
      </c>
      <c r="G116" s="23">
        <v>200000</v>
      </c>
      <c r="H116" s="44"/>
      <c r="I116" s="32" t="s">
        <v>158</v>
      </c>
    </row>
    <row r="117" spans="1:9" x14ac:dyDescent="0.25">
      <c r="A117" s="57" t="s">
        <v>64</v>
      </c>
      <c r="B117" s="6"/>
      <c r="C117" s="28"/>
      <c r="D117" s="58"/>
      <c r="E117" s="58"/>
      <c r="F117" s="43"/>
      <c r="G117" s="23"/>
      <c r="H117" s="44"/>
      <c r="I117" s="32"/>
    </row>
    <row r="118" spans="1:9" ht="28.5" x14ac:dyDescent="0.25">
      <c r="A118" s="45" t="s">
        <v>135</v>
      </c>
      <c r="B118" s="60" t="s">
        <v>64</v>
      </c>
      <c r="C118" s="28">
        <v>200000</v>
      </c>
      <c r="D118" s="58" t="s">
        <v>230</v>
      </c>
      <c r="E118" s="58" t="s">
        <v>229</v>
      </c>
      <c r="F118" s="43">
        <f t="shared" ref="F118" si="32">G118/C118</f>
        <v>0</v>
      </c>
      <c r="G118" s="23">
        <v>0</v>
      </c>
      <c r="H118" s="44"/>
      <c r="I118" s="32" t="s">
        <v>190</v>
      </c>
    </row>
    <row r="119" spans="1:9" x14ac:dyDescent="0.25">
      <c r="A119" s="57" t="s">
        <v>65</v>
      </c>
      <c r="B119" s="6"/>
      <c r="C119" s="28"/>
      <c r="D119" s="58"/>
      <c r="E119" s="58"/>
      <c r="F119" s="43"/>
      <c r="G119" s="23"/>
      <c r="H119" s="44"/>
      <c r="I119" s="32"/>
    </row>
    <row r="120" spans="1:9" ht="28.5" x14ac:dyDescent="0.25">
      <c r="A120" s="45" t="s">
        <v>136</v>
      </c>
      <c r="B120" s="6" t="s">
        <v>65</v>
      </c>
      <c r="C120" s="28">
        <v>200000</v>
      </c>
      <c r="D120" s="58" t="s">
        <v>230</v>
      </c>
      <c r="E120" s="58" t="s">
        <v>229</v>
      </c>
      <c r="F120" s="43">
        <f t="shared" ref="F120" si="33">G120/C120</f>
        <v>0</v>
      </c>
      <c r="G120" s="23">
        <v>0</v>
      </c>
      <c r="H120" s="44"/>
      <c r="I120" s="32" t="s">
        <v>190</v>
      </c>
    </row>
    <row r="121" spans="1:9" x14ac:dyDescent="0.25">
      <c r="A121" s="57" t="s">
        <v>66</v>
      </c>
      <c r="B121" s="6"/>
      <c r="C121" s="28"/>
      <c r="D121" s="58"/>
      <c r="E121" s="58"/>
      <c r="F121" s="43"/>
      <c r="G121" s="23"/>
      <c r="H121" s="44"/>
      <c r="I121" s="32"/>
    </row>
    <row r="122" spans="1:9" ht="28.5" x14ac:dyDescent="0.25">
      <c r="A122" s="45" t="s">
        <v>137</v>
      </c>
      <c r="B122" s="6" t="s">
        <v>66</v>
      </c>
      <c r="C122" s="28">
        <v>200000</v>
      </c>
      <c r="D122" s="58" t="s">
        <v>230</v>
      </c>
      <c r="E122" s="58" t="s">
        <v>229</v>
      </c>
      <c r="F122" s="43">
        <f t="shared" ref="F122" si="34">G122/C122</f>
        <v>1</v>
      </c>
      <c r="G122" s="23">
        <v>200000</v>
      </c>
      <c r="H122" s="44"/>
      <c r="I122" s="32" t="s">
        <v>158</v>
      </c>
    </row>
    <row r="123" spans="1:9" x14ac:dyDescent="0.25">
      <c r="A123" s="57" t="s">
        <v>67</v>
      </c>
      <c r="B123" s="6"/>
      <c r="C123" s="28"/>
      <c r="D123" s="58"/>
      <c r="E123" s="58"/>
      <c r="F123" s="43"/>
      <c r="G123" s="23"/>
      <c r="H123" s="44"/>
      <c r="I123" s="32"/>
    </row>
    <row r="124" spans="1:9" ht="28.5" x14ac:dyDescent="0.25">
      <c r="A124" s="45" t="s">
        <v>138</v>
      </c>
      <c r="B124" s="6" t="s">
        <v>67</v>
      </c>
      <c r="C124" s="28">
        <v>200000</v>
      </c>
      <c r="D124" s="58" t="s">
        <v>230</v>
      </c>
      <c r="E124" s="58" t="s">
        <v>229</v>
      </c>
      <c r="F124" s="43">
        <f t="shared" ref="F124" si="35">G124/C124</f>
        <v>0</v>
      </c>
      <c r="G124" s="28">
        <v>0</v>
      </c>
      <c r="H124" s="44"/>
      <c r="I124" s="32" t="s">
        <v>190</v>
      </c>
    </row>
    <row r="125" spans="1:9" x14ac:dyDescent="0.25">
      <c r="A125" s="45" t="s">
        <v>68</v>
      </c>
      <c r="B125" s="44"/>
      <c r="C125" s="28">
        <v>75000000</v>
      </c>
      <c r="D125" s="62"/>
      <c r="E125" s="63"/>
      <c r="F125" s="43">
        <f>G125/C125</f>
        <v>0.71689798319999998</v>
      </c>
      <c r="G125" s="64">
        <v>53767348.740000002</v>
      </c>
      <c r="H125" s="44"/>
      <c r="I125" s="32" t="s">
        <v>148</v>
      </c>
    </row>
    <row r="126" spans="1:9" x14ac:dyDescent="0.25">
      <c r="A126" s="65"/>
      <c r="B126" s="26"/>
      <c r="C126" s="26"/>
      <c r="D126" s="26"/>
      <c r="E126" s="26"/>
      <c r="F126" s="26"/>
      <c r="G126" s="26"/>
      <c r="H126" s="26"/>
      <c r="I126" s="66"/>
    </row>
    <row r="127" spans="1:9" x14ac:dyDescent="0.25">
      <c r="A127" s="93" t="s">
        <v>20</v>
      </c>
      <c r="B127" s="82"/>
      <c r="C127" s="82"/>
      <c r="D127" s="82"/>
      <c r="E127" s="82"/>
      <c r="F127" s="82"/>
      <c r="G127" s="82"/>
      <c r="H127" s="82"/>
      <c r="I127" s="95"/>
    </row>
    <row r="128" spans="1:9" x14ac:dyDescent="0.25">
      <c r="A128" s="93"/>
      <c r="B128" s="82"/>
      <c r="C128" s="82"/>
      <c r="D128" s="82"/>
      <c r="E128" s="82"/>
      <c r="F128" s="82"/>
      <c r="G128" s="82"/>
      <c r="H128" s="82"/>
      <c r="I128" s="95"/>
    </row>
    <row r="129" spans="1:10" x14ac:dyDescent="0.25">
      <c r="A129" s="93"/>
      <c r="B129" s="82"/>
      <c r="C129" s="82"/>
      <c r="D129" s="82"/>
      <c r="E129" s="82"/>
      <c r="F129" s="82"/>
      <c r="G129" s="82"/>
      <c r="H129" s="82"/>
      <c r="I129" s="95"/>
    </row>
    <row r="130" spans="1:10" ht="42.75" x14ac:dyDescent="0.25">
      <c r="A130" s="55" t="s">
        <v>69</v>
      </c>
      <c r="B130" s="6" t="s">
        <v>156</v>
      </c>
      <c r="C130" s="46">
        <v>12000000</v>
      </c>
      <c r="D130" s="9" t="s">
        <v>189</v>
      </c>
      <c r="E130" s="60" t="s">
        <v>189</v>
      </c>
      <c r="F130" s="43">
        <f>G130/C130</f>
        <v>0</v>
      </c>
      <c r="G130" s="25">
        <v>0</v>
      </c>
      <c r="H130" s="44"/>
      <c r="I130" s="32" t="s">
        <v>155</v>
      </c>
    </row>
    <row r="131" spans="1:10" ht="28.5" x14ac:dyDescent="0.25">
      <c r="A131" s="55" t="s">
        <v>139</v>
      </c>
      <c r="B131" s="6" t="s">
        <v>157</v>
      </c>
      <c r="C131" s="46">
        <v>10000000</v>
      </c>
      <c r="D131" s="9" t="s">
        <v>189</v>
      </c>
      <c r="E131" s="60" t="s">
        <v>189</v>
      </c>
      <c r="F131" s="43">
        <f t="shared" ref="F131" si="36">G131/C131</f>
        <v>0</v>
      </c>
      <c r="G131" s="25">
        <v>0</v>
      </c>
      <c r="H131" s="44"/>
      <c r="I131" s="32" t="s">
        <v>155</v>
      </c>
    </row>
    <row r="132" spans="1:10" x14ac:dyDescent="0.25">
      <c r="A132" s="68"/>
      <c r="B132" s="41"/>
      <c r="C132" s="41"/>
      <c r="D132" s="41"/>
      <c r="E132" s="41"/>
      <c r="F132" s="41"/>
      <c r="G132" s="41"/>
      <c r="H132" s="41"/>
      <c r="I132" s="67"/>
    </row>
    <row r="133" spans="1:10" x14ac:dyDescent="0.25">
      <c r="A133" s="69" t="s">
        <v>70</v>
      </c>
      <c r="B133" s="70"/>
      <c r="C133" s="70"/>
      <c r="D133" s="70"/>
      <c r="E133" s="70"/>
      <c r="F133" s="70"/>
      <c r="G133" s="70"/>
      <c r="H133" s="70"/>
      <c r="I133" s="71"/>
      <c r="J133" s="4"/>
    </row>
    <row r="134" spans="1:10" ht="42.75" x14ac:dyDescent="0.25">
      <c r="A134" s="55" t="s">
        <v>140</v>
      </c>
      <c r="B134" s="44" t="s">
        <v>161</v>
      </c>
      <c r="C134" s="46">
        <v>2000000</v>
      </c>
      <c r="D134" s="50" t="s">
        <v>208</v>
      </c>
      <c r="E134" s="50" t="s">
        <v>222</v>
      </c>
      <c r="F134" s="43">
        <f>G134/C134</f>
        <v>0.994474725</v>
      </c>
      <c r="G134" s="72">
        <v>1988949.45</v>
      </c>
      <c r="H134" s="44"/>
      <c r="I134" s="32" t="s">
        <v>158</v>
      </c>
    </row>
    <row r="135" spans="1:10" ht="42.75" x14ac:dyDescent="0.25">
      <c r="A135" s="55" t="s">
        <v>141</v>
      </c>
      <c r="B135" s="50" t="s">
        <v>162</v>
      </c>
      <c r="C135" s="46">
        <v>2000000</v>
      </c>
      <c r="D135" s="50" t="s">
        <v>198</v>
      </c>
      <c r="E135" s="50" t="s">
        <v>223</v>
      </c>
      <c r="F135" s="43">
        <f t="shared" ref="F135:F140" si="37">G135/C135</f>
        <v>0.99515439500000002</v>
      </c>
      <c r="G135" s="72">
        <v>1990308.79</v>
      </c>
      <c r="H135" s="44"/>
      <c r="I135" s="32" t="s">
        <v>158</v>
      </c>
    </row>
    <row r="136" spans="1:10" ht="42.75" x14ac:dyDescent="0.25">
      <c r="A136" s="55" t="s">
        <v>142</v>
      </c>
      <c r="B136" s="44" t="s">
        <v>163</v>
      </c>
      <c r="C136" s="46">
        <v>2000000</v>
      </c>
      <c r="D136" s="50" t="s">
        <v>191</v>
      </c>
      <c r="E136" s="50" t="s">
        <v>224</v>
      </c>
      <c r="F136" s="43">
        <f t="shared" si="37"/>
        <v>0.99585602500000003</v>
      </c>
      <c r="G136" s="72">
        <v>1991712.05</v>
      </c>
      <c r="H136" s="44"/>
      <c r="I136" s="32" t="s">
        <v>158</v>
      </c>
    </row>
    <row r="137" spans="1:10" ht="42.75" x14ac:dyDescent="0.25">
      <c r="A137" s="55" t="s">
        <v>143</v>
      </c>
      <c r="B137" s="6" t="s">
        <v>164</v>
      </c>
      <c r="C137" s="46">
        <v>2000000</v>
      </c>
      <c r="D137" s="50" t="s">
        <v>208</v>
      </c>
      <c r="E137" s="50" t="s">
        <v>225</v>
      </c>
      <c r="F137" s="43">
        <f t="shared" si="37"/>
        <v>0.99583482499999998</v>
      </c>
      <c r="G137" s="72">
        <v>1991669.65</v>
      </c>
      <c r="H137" s="44"/>
      <c r="I137" s="32" t="s">
        <v>158</v>
      </c>
    </row>
    <row r="138" spans="1:10" ht="42.75" x14ac:dyDescent="0.25">
      <c r="A138" s="55" t="s">
        <v>144</v>
      </c>
      <c r="B138" s="6" t="s">
        <v>165</v>
      </c>
      <c r="C138" s="46">
        <v>2000000</v>
      </c>
      <c r="D138" s="50" t="s">
        <v>226</v>
      </c>
      <c r="E138" s="50" t="s">
        <v>227</v>
      </c>
      <c r="F138" s="43">
        <f t="shared" si="37"/>
        <v>0.99589274500000002</v>
      </c>
      <c r="G138" s="72">
        <v>1991785.49</v>
      </c>
      <c r="H138" s="44"/>
      <c r="I138" s="32" t="s">
        <v>158</v>
      </c>
    </row>
    <row r="139" spans="1:10" ht="42.75" x14ac:dyDescent="0.25">
      <c r="A139" s="55" t="s">
        <v>145</v>
      </c>
      <c r="B139" s="6" t="s">
        <v>161</v>
      </c>
      <c r="C139" s="46">
        <v>5000000</v>
      </c>
      <c r="D139" s="50" t="s">
        <v>216</v>
      </c>
      <c r="E139" s="50" t="s">
        <v>228</v>
      </c>
      <c r="F139" s="43">
        <f t="shared" si="37"/>
        <v>0.99582000000000004</v>
      </c>
      <c r="G139" s="72">
        <v>4979100</v>
      </c>
      <c r="H139" s="44"/>
      <c r="I139" s="32" t="s">
        <v>158</v>
      </c>
    </row>
    <row r="140" spans="1:10" ht="28.5" x14ac:dyDescent="0.25">
      <c r="A140" s="55" t="s">
        <v>146</v>
      </c>
      <c r="B140" s="6" t="s">
        <v>166</v>
      </c>
      <c r="C140" s="46">
        <v>3000000</v>
      </c>
      <c r="D140" s="50" t="s">
        <v>196</v>
      </c>
      <c r="E140" s="50" t="s">
        <v>207</v>
      </c>
      <c r="F140" s="43">
        <f t="shared" si="37"/>
        <v>0.99678721333333342</v>
      </c>
      <c r="G140" s="72">
        <v>2990361.64</v>
      </c>
      <c r="H140" s="44"/>
      <c r="I140" s="32" t="s">
        <v>158</v>
      </c>
    </row>
    <row r="141" spans="1:10" ht="15.75" thickBot="1" x14ac:dyDescent="0.3">
      <c r="A141" s="36" t="s">
        <v>71</v>
      </c>
      <c r="B141" s="37"/>
      <c r="C141" s="38">
        <f>SUM(C12:C140)</f>
        <v>248411390.63999999</v>
      </c>
      <c r="D141" s="38"/>
      <c r="E141" s="38"/>
      <c r="F141" s="38"/>
      <c r="G141" s="39">
        <f>SUM(G12:G140)</f>
        <v>160441684.03</v>
      </c>
      <c r="H141" s="38"/>
      <c r="I141" s="40"/>
    </row>
    <row r="142" spans="1:10" x14ac:dyDescent="0.25">
      <c r="A142" s="34"/>
      <c r="B142" s="30"/>
      <c r="C142" s="30"/>
      <c r="D142" s="30"/>
      <c r="E142" s="30"/>
      <c r="F142" s="30"/>
      <c r="G142" s="31"/>
      <c r="H142" s="30"/>
      <c r="I142" s="30"/>
    </row>
    <row r="143" spans="1:10" x14ac:dyDescent="0.25">
      <c r="A143" s="34"/>
      <c r="B143" s="30"/>
      <c r="C143" s="30"/>
      <c r="D143" s="30"/>
      <c r="E143" s="30"/>
      <c r="F143" s="30"/>
      <c r="G143" s="31"/>
      <c r="H143" s="30"/>
      <c r="I143" s="30"/>
    </row>
    <row r="145" spans="1:7" x14ac:dyDescent="0.25">
      <c r="A145" s="35" t="s">
        <v>21</v>
      </c>
    </row>
    <row r="146" spans="1:7" x14ac:dyDescent="0.25">
      <c r="A146" s="35"/>
    </row>
    <row r="147" spans="1:7" x14ac:dyDescent="0.25">
      <c r="B147" s="103" t="s">
        <v>231</v>
      </c>
      <c r="C147" s="104"/>
      <c r="F147" s="103" t="s">
        <v>231</v>
      </c>
      <c r="G147" s="104"/>
    </row>
    <row r="148" spans="1:7" x14ac:dyDescent="0.25">
      <c r="B148" s="76" t="s">
        <v>72</v>
      </c>
      <c r="C148" s="76"/>
      <c r="F148" s="77" t="s">
        <v>73</v>
      </c>
      <c r="G148" s="77"/>
    </row>
    <row r="149" spans="1:7" x14ac:dyDescent="0.25">
      <c r="B149" s="75" t="s">
        <v>149</v>
      </c>
      <c r="C149" s="76"/>
      <c r="F149" s="77" t="s">
        <v>74</v>
      </c>
      <c r="G149" s="76"/>
    </row>
    <row r="153" spans="1:7" x14ac:dyDescent="0.25">
      <c r="E153" s="29"/>
    </row>
  </sheetData>
  <sheetProtection formatCells="0" formatColumns="0" formatRows="0" insertColumns="0" insertRows="0" insertHyperlinks="0" deleteColumns="0" deleteRows="0" sort="0" autoFilter="0" pivotTables="0"/>
  <mergeCells count="45">
    <mergeCell ref="F19:F21"/>
    <mergeCell ref="B147:C147"/>
    <mergeCell ref="F147:G147"/>
    <mergeCell ref="A19:A21"/>
    <mergeCell ref="B19:B21"/>
    <mergeCell ref="C19:C21"/>
    <mergeCell ref="D19:D21"/>
    <mergeCell ref="E19:E21"/>
    <mergeCell ref="A12:A14"/>
    <mergeCell ref="B12:B14"/>
    <mergeCell ref="C12:C14"/>
    <mergeCell ref="D12:D14"/>
    <mergeCell ref="E12:E14"/>
    <mergeCell ref="A3:I3"/>
    <mergeCell ref="A127:A129"/>
    <mergeCell ref="B127:B129"/>
    <mergeCell ref="C127:C129"/>
    <mergeCell ref="D127:D129"/>
    <mergeCell ref="E127:E129"/>
    <mergeCell ref="H19:H21"/>
    <mergeCell ref="I19:I21"/>
    <mergeCell ref="F127:F129"/>
    <mergeCell ref="G127:G129"/>
    <mergeCell ref="H127:H129"/>
    <mergeCell ref="I127:I129"/>
    <mergeCell ref="H9:H11"/>
    <mergeCell ref="H12:H14"/>
    <mergeCell ref="I12:I14"/>
    <mergeCell ref="A9:A11"/>
    <mergeCell ref="I23:I24"/>
    <mergeCell ref="B149:C149"/>
    <mergeCell ref="F149:G149"/>
    <mergeCell ref="I9:I11"/>
    <mergeCell ref="G12:G14"/>
    <mergeCell ref="B9:B11"/>
    <mergeCell ref="C9:C11"/>
    <mergeCell ref="D9:D11"/>
    <mergeCell ref="E9:E11"/>
    <mergeCell ref="F9:G9"/>
    <mergeCell ref="F10:F11"/>
    <mergeCell ref="G10:G11"/>
    <mergeCell ref="G19:G21"/>
    <mergeCell ref="B148:C148"/>
    <mergeCell ref="F148:G148"/>
    <mergeCell ref="F12:F14"/>
  </mergeCells>
  <pageMargins left="0.70866141732283472" right="0.70866141732283472" top="0.74803149606299213" bottom="0.74803149606299213" header="0.31496062992125984" footer="0.31496062992125984"/>
  <pageSetup paperSize="14" scale="78" fitToHeight="0" orientation="landscape" r:id="rId1"/>
  <headerFooter>
    <oddFooter>Page &amp;P of &amp;N</oddFooter>
  </headerFooter>
  <rowBreaks count="6" manualBreakCount="6">
    <brk id="33" max="8" man="1"/>
    <brk id="49" max="8" man="1"/>
    <brk id="72" max="8" man="1"/>
    <brk id="96" max="8" man="1"/>
    <brk id="120" max="8" man="1"/>
    <brk id="138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F5" sqref="F5:F6"/>
    </sheetView>
  </sheetViews>
  <sheetFormatPr defaultRowHeight="15" x14ac:dyDescent="0.25"/>
  <sheetData>
    <row r="1" spans="1:1" ht="23.45" customHeight="1" x14ac:dyDescent="0.35">
      <c r="A1" s="2" t="s">
        <v>22</v>
      </c>
    </row>
    <row r="3" spans="1:1" x14ac:dyDescent="0.25">
      <c r="A3" t="s">
        <v>23</v>
      </c>
    </row>
    <row r="5" spans="1:1" x14ac:dyDescent="0.25">
      <c r="A5" t="s">
        <v>24</v>
      </c>
    </row>
    <row r="6" spans="1:1" x14ac:dyDescent="0.25">
      <c r="A6" s="1" t="s">
        <v>25</v>
      </c>
    </row>
    <row r="9" spans="1:1" x14ac:dyDescent="0.25">
      <c r="A9" t="s">
        <v>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7 - DFU</vt:lpstr>
      <vt:lpstr>'Form 7 - DFU'!Print_Area</vt:lpstr>
      <vt:lpstr>'Form 7 - DFU'!Print_Titles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CBO-STAFF</cp:lastModifiedBy>
  <cp:lastPrinted>2024-11-04T04:46:55Z</cp:lastPrinted>
  <dcterms:created xsi:type="dcterms:W3CDTF">2015-06-05T18:17:20Z</dcterms:created>
  <dcterms:modified xsi:type="dcterms:W3CDTF">2024-11-06T10:40:42Z</dcterms:modified>
  <cp:category/>
</cp:coreProperties>
</file>