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DCO\Downloads\"/>
    </mc:Choice>
  </mc:AlternateContent>
  <xr:revisionPtr revIDLastSave="0" documentId="13_ncr:1_{49746D69-135C-4110-885F-2ECAA2DD7569}" xr6:coauthVersionLast="47" xr6:coauthVersionMax="47" xr10:uidLastSave="{00000000-0000-0000-0000-000000000000}"/>
  <bookViews>
    <workbookView xWindow="9720" yWindow="675" windowWidth="14655" windowHeight="13035" xr2:uid="{00000000-000D-0000-FFFF-FFFF00000000}"/>
  </bookViews>
  <sheets>
    <sheet name="Form 3 - SRE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62" i="1" s="1"/>
  <c r="D66" i="1" s="1"/>
  <c r="G59" i="1"/>
  <c r="F59" i="1"/>
  <c r="E59" i="1"/>
  <c r="D59" i="1"/>
  <c r="G37" i="1"/>
  <c r="F37" i="1"/>
  <c r="E37" i="1"/>
  <c r="G36" i="1"/>
  <c r="F36" i="1"/>
  <c r="E36" i="1"/>
  <c r="D36" i="1"/>
  <c r="D37" i="1" s="1"/>
</calcChain>
</file>

<file path=xl/sharedStrings.xml><?xml version="1.0" encoding="utf-8"?>
<sst xmlns="http://schemas.openxmlformats.org/spreadsheetml/2006/main" count="83" uniqueCount="83">
  <si>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</si>
  <si>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</si>
  <si>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</si>
  <si>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III - CENTRAL LUZON</t>
  </si>
  <si>
    <t>CALENDAR YEAR:</t>
  </si>
  <si>
    <t>PROVINCE:</t>
  </si>
  <si>
    <t>PAMPANGA</t>
  </si>
  <si>
    <t xml:space="preserve">QUARTER/ </t>
  </si>
  <si>
    <t>CITY/MUNICIPALITY:</t>
  </si>
  <si>
    <t>CITY OF SAN FERNANDO (Capital)</t>
  </si>
  <si>
    <t>PERIOD COVER:</t>
  </si>
  <si>
    <t>Particulars</t>
  </si>
  <si>
    <t>Income/Targat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</si>
  <si>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</si>
  <si>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</si>
  <si>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</si>
  <si>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</si>
  <si>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</si>
  <si>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</si>
  <si>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</si>
  <si>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</si>
  <si>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</si>
  <si>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</si>
  <si>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</si>
  <si>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</si>
  <si>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</si>
  <si>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</si>
  <si>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</si>
  <si>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</si>
  <si>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</si>
  <si>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</si>
  <si>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TOTAL CURRENT OPERATING INCOE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</si>
  <si>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</si>
  <si>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</si>
  <si>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</si>
  <si>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</si>
  <si>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</si>
  <si>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</si>
  <si>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</si>
  <si>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</si>
  <si>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</si>
  <si>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</si>
  <si>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</si>
  <si>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</si>
  <si>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</si>
  <si>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</si>
  <si>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</si>
  <si>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</si>
  <si>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</si>
  <si>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</si>
  <si>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</si>
  <si>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</si>
  <si>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</si>
  <si>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</si>
  <si>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</si>
  <si>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</si>
  <si>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</si>
  <si>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</si>
  <si>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</si>
  <si>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</si>
  <si>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</si>
  <si>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</si>
  <si>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</si>
  <si>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</si>
  <si>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</si>
  <si>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</si>
  <si>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</si>
  <si>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</si>
  <si>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</si>
  <si>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</si>
  <si>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</si>
  <si>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</si>
  <si>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</si>
  <si>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</si>
  <si>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CAUTION:</t>
  </si>
  <si>
    <t>TO REDUCE THE RISK OF UPLOADING WRONG TEMPLATE FOR THIS DOCUMENT, DO NOT EDIT/DELETE THIS SHEET.</t>
  </si>
  <si>
    <t>FROM:</t>
  </si>
  <si>
    <t>FDPP TEAM</t>
  </si>
  <si>
    <t>v6</t>
  </si>
  <si>
    <t>ADD SUPPLEMENT BUDGET(UNAPPROPRIATED SURPLUS)FOR CURRENT OPERATING EXPENDITURES</t>
  </si>
  <si>
    <t>(Signed)</t>
  </si>
  <si>
    <t>Bautista, Mary Ann Polintan</t>
  </si>
  <si>
    <t>Office of the City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</si>
</sst>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</font>
    <font>
      <b/>
      <sz val="18"/>
      <color rgb="FFFF0000"/>
      <name val="Calibri"/>
    </font>
    <font>
      <b/>
      <sz val="11"/>
      <color rgb="FF000000"/>
      <name val="Calibri"/>
    </font>
    <font>
      <sz val="8"/>
      <color rgb="FF000000"/>
      <name val="Arial"/>
    </font>
    <font>
      <sz val="8"/>
      <color indexed="8"/>
      <name val="SansSerif"/>
    </font>
    <font>
      <sz val="10"/>
      <color indexed="8"/>
      <name val="SansSerif"/>
    </font>
    <font>
      <b/>
      <sz val="8"/>
      <color indexed="8"/>
      <name val="SansSerif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1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0" xfId="0" applyFont="1" applyFill="1" applyAlignment="1">
      <alignment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0" fillId="2" borderId="9" xfId="0" applyFill="1" applyBorder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0" fillId="2" borderId="3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14" xfId="0" applyFont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zoomScale="80" zoomScaleNormal="80" workbookViewId="0">
      <selection activeCell="D73" sqref="D73"/>
    </sheetView>
  </sheetViews>
  <sheetFormatPr defaultRowHeight="12.75"/>
  <cols>
    <col min="1" max="1" width="3.28515625" style="3" customWidth="1"/>
    <col min="2" max="2" width="28.5703125" style="3" customWidth="1"/>
    <col min="3" max="3" width="24.7109375" style="3" customWidth="1"/>
    <col min="4" max="4" width="47.7109375" style="3" customWidth="1"/>
    <col min="5" max="5" width="22.7109375" style="3" customWidth="1"/>
    <col min="6" max="9" width="16.85546875" style="3" customWidth="1"/>
    <col min="10" max="10" width="3" style="3" customWidth="1"/>
    <col min="11" max="12" width="8.85546875" style="3" hidden="1" customWidth="1"/>
    <col min="13" max="13" width="8.85546875" style="3" customWidth="1"/>
  </cols>
  <sheetData>
    <row r="1" spans="1:11" ht="42.6" customHeight="1">
      <c r="A1" s="33" t="s">
        <v>0</v>
      </c>
      <c r="B1" s="33"/>
      <c r="C1" s="33"/>
      <c r="D1" s="33"/>
      <c r="E1" s="21"/>
      <c r="F1" s="21"/>
      <c r="G1" s="21"/>
      <c r="H1" s="21"/>
      <c r="I1" s="1"/>
      <c r="J1" s="1"/>
      <c r="K1" s="1"/>
    </row>
    <row r="2" spans="1:11" ht="13.15" customHeight="1">
      <c r="A2" s="36" t="s">
        <v>1</v>
      </c>
      <c r="B2" s="36"/>
      <c r="C2" s="36"/>
      <c r="D2" s="36"/>
      <c r="E2" s="36"/>
      <c r="F2" s="36"/>
      <c r="G2" s="36"/>
      <c r="H2" s="25"/>
      <c r="I2" s="1"/>
      <c r="J2" s="1"/>
      <c r="K2" s="1"/>
    </row>
    <row r="3" spans="1:11">
      <c r="A3" s="1"/>
      <c r="B3" s="1"/>
      <c r="C3" s="1"/>
      <c r="D3" s="16"/>
      <c r="E3" s="16"/>
      <c r="F3" s="16"/>
      <c r="G3" s="16"/>
      <c r="H3" s="16"/>
      <c r="I3" s="1"/>
      <c r="J3" s="1"/>
      <c r="K3" s="1"/>
    </row>
    <row r="4" spans="1:11" ht="25.5">
      <c r="A4" s="17"/>
      <c r="B4" s="17" t="s">
        <v>2</v>
      </c>
      <c r="C4" s="28" t="s">
        <v>3</v>
      </c>
      <c r="D4" s="17"/>
      <c r="E4" s="4" t="s">
        <v>4</v>
      </c>
      <c r="F4" s="29">
        <v>2023</v>
      </c>
      <c r="G4" s="18"/>
      <c r="H4" s="18"/>
      <c r="I4" s="1"/>
      <c r="J4" s="1"/>
      <c r="K4" s="1"/>
    </row>
    <row r="5" spans="1:11">
      <c r="A5" s="17"/>
      <c r="B5" s="17" t="s">
        <v>5</v>
      </c>
      <c r="C5" s="28" t="s">
        <v>6</v>
      </c>
      <c r="D5" s="17"/>
      <c r="E5" s="17" t="s">
        <v>7</v>
      </c>
      <c r="F5" s="37">
        <v>4</v>
      </c>
      <c r="G5" s="26"/>
      <c r="H5" s="18"/>
      <c r="I5" s="1"/>
      <c r="J5" s="1"/>
      <c r="K5" s="1"/>
    </row>
    <row r="6" spans="1:11" ht="25.5">
      <c r="A6" s="17"/>
      <c r="B6" s="17" t="s">
        <v>8</v>
      </c>
      <c r="C6" s="28" t="s">
        <v>9</v>
      </c>
      <c r="D6" s="17"/>
      <c r="E6" s="19" t="s">
        <v>10</v>
      </c>
      <c r="F6" s="37"/>
      <c r="G6" s="26"/>
      <c r="H6" s="20"/>
      <c r="I6" s="1"/>
      <c r="J6" s="1"/>
      <c r="K6" s="1"/>
    </row>
    <row r="7" spans="1:11">
      <c r="A7" s="1"/>
      <c r="B7" s="1"/>
      <c r="C7" s="1"/>
      <c r="E7" s="2"/>
      <c r="F7" s="1"/>
      <c r="G7" s="1"/>
      <c r="H7" s="1"/>
      <c r="I7" s="1"/>
      <c r="J7" s="1"/>
      <c r="K7" s="1"/>
    </row>
    <row r="8" spans="1:11">
      <c r="A8" s="30" t="s">
        <v>11</v>
      </c>
      <c r="B8" s="31"/>
      <c r="C8" s="32"/>
      <c r="D8" s="7" t="s">
        <v>12</v>
      </c>
      <c r="E8" s="7" t="s">
        <v>13</v>
      </c>
      <c r="F8" s="7" t="s">
        <v>14</v>
      </c>
      <c r="G8" s="7" t="s">
        <v>15</v>
      </c>
    </row>
    <row r="9" spans="1:11">
      <c r="A9" s="9" t="s">
        <v>16</v>
      </c>
      <c r="B9" s="22"/>
      <c r="C9" s="8"/>
      <c r="D9" s="38">
        <v>1348681000</v>
      </c>
      <c r="E9" s="38">
        <v>1095199539.55</v>
      </c>
      <c r="F9" s="39">
        <v>236978412.03</v>
      </c>
      <c r="G9" s="39">
        <v>1332177951.5799999</v>
      </c>
    </row>
    <row r="10" spans="1:11">
      <c r="A10" s="9" t="s">
        <v>17</v>
      </c>
      <c r="B10" s="22"/>
      <c r="C10" s="8"/>
      <c r="D10" s="38">
        <v>1155850000</v>
      </c>
      <c r="E10" s="38">
        <v>905519332.57000005</v>
      </c>
      <c r="F10" s="39">
        <v>236891783.83000001</v>
      </c>
      <c r="G10" s="39">
        <v>1142411116.4000001</v>
      </c>
    </row>
    <row r="11" spans="1:11">
      <c r="A11" s="9"/>
      <c r="B11" s="22" t="s">
        <v>18</v>
      </c>
      <c r="C11" s="8"/>
      <c r="D11" s="38">
        <v>410000000</v>
      </c>
      <c r="E11" s="38">
        <v>165824248.68000001</v>
      </c>
      <c r="F11" s="39">
        <v>236891783.83000001</v>
      </c>
      <c r="G11" s="39">
        <v>402716032.50999999</v>
      </c>
    </row>
    <row r="12" spans="1:11">
      <c r="A12" s="9"/>
      <c r="B12" s="22" t="s">
        <v>19</v>
      </c>
      <c r="C12" s="8"/>
      <c r="D12" s="38">
        <v>698500000</v>
      </c>
      <c r="E12" s="38">
        <v>663064368.38</v>
      </c>
      <c r="F12" s="40">
        <v>0</v>
      </c>
      <c r="G12" s="39">
        <v>663064368.38</v>
      </c>
    </row>
    <row r="13" spans="1:11">
      <c r="A13" s="12"/>
      <c r="B13" s="24" t="s">
        <v>20</v>
      </c>
      <c r="C13" s="13"/>
      <c r="D13" s="38">
        <v>47350000</v>
      </c>
      <c r="E13" s="38">
        <v>76630715.510000005</v>
      </c>
      <c r="F13" s="40">
        <v>0</v>
      </c>
      <c r="G13" s="39">
        <v>76630715.510000005</v>
      </c>
    </row>
    <row r="14" spans="1:11">
      <c r="A14" s="12" t="s">
        <v>21</v>
      </c>
      <c r="B14" s="24"/>
      <c r="C14" s="13"/>
      <c r="D14" s="38">
        <v>192831000</v>
      </c>
      <c r="E14" s="38">
        <v>189680206.97999999</v>
      </c>
      <c r="F14" s="39">
        <v>86628.2</v>
      </c>
      <c r="G14" s="39">
        <v>189766835.18000001</v>
      </c>
    </row>
    <row r="15" spans="1:11">
      <c r="A15" s="12"/>
      <c r="B15" s="24" t="s">
        <v>22</v>
      </c>
      <c r="C15" s="13"/>
      <c r="D15" s="38">
        <v>77451000</v>
      </c>
      <c r="E15" s="38">
        <v>75027196.230000004</v>
      </c>
      <c r="F15" s="40">
        <v>0</v>
      </c>
      <c r="G15" s="39">
        <v>75027196.230000004</v>
      </c>
    </row>
    <row r="16" spans="1:11">
      <c r="A16" s="12"/>
      <c r="B16" s="24" t="s">
        <v>23</v>
      </c>
      <c r="C16" s="13"/>
      <c r="D16" s="38">
        <v>61230000</v>
      </c>
      <c r="E16" s="38">
        <v>56700824.18</v>
      </c>
      <c r="F16" s="40">
        <v>0</v>
      </c>
      <c r="G16" s="39">
        <v>56700824.18</v>
      </c>
    </row>
    <row r="17" spans="1:7">
      <c r="A17" s="9"/>
      <c r="B17" s="22" t="s">
        <v>24</v>
      </c>
      <c r="C17" s="8"/>
      <c r="D17" s="38">
        <v>45150000</v>
      </c>
      <c r="E17" s="38">
        <v>50034146.25</v>
      </c>
      <c r="F17" s="40">
        <v>0</v>
      </c>
      <c r="G17" s="39">
        <v>50034146.25</v>
      </c>
    </row>
    <row r="18" spans="1:7">
      <c r="A18" s="14"/>
      <c r="B18" s="3" t="s">
        <v>25</v>
      </c>
      <c r="C18" s="15"/>
      <c r="D18" s="38">
        <v>9000000</v>
      </c>
      <c r="E18" s="38">
        <v>7918040.3200000003</v>
      </c>
      <c r="F18" s="39">
        <v>86628.2</v>
      </c>
      <c r="G18" s="39">
        <v>8004668.5199999996</v>
      </c>
    </row>
    <row r="19" spans="1:7">
      <c r="A19" s="9" t="s">
        <v>26</v>
      </c>
      <c r="B19" s="22"/>
      <c r="C19" s="8"/>
      <c r="D19" s="38">
        <v>1154567426</v>
      </c>
      <c r="E19" s="38">
        <v>1164595564.3</v>
      </c>
      <c r="F19" s="40">
        <v>0</v>
      </c>
      <c r="G19" s="39">
        <v>1164595564.3</v>
      </c>
    </row>
    <row r="20" spans="1:7">
      <c r="A20" s="14"/>
      <c r="B20" s="3" t="s">
        <v>27</v>
      </c>
      <c r="C20" s="15"/>
      <c r="D20" s="38">
        <v>1154567426</v>
      </c>
      <c r="E20" s="38">
        <v>1150454799.96</v>
      </c>
      <c r="F20" s="40">
        <v>0</v>
      </c>
      <c r="G20" s="39">
        <v>1150454799.96</v>
      </c>
    </row>
    <row r="21" spans="1:7">
      <c r="A21" s="9"/>
      <c r="B21" s="22" t="s">
        <v>28</v>
      </c>
      <c r="C21" s="8"/>
      <c r="D21" s="41">
        <v>0</v>
      </c>
      <c r="E21" s="41">
        <v>0</v>
      </c>
      <c r="F21" s="40">
        <v>0</v>
      </c>
      <c r="G21" s="40">
        <v>0</v>
      </c>
    </row>
    <row r="22" spans="1:7">
      <c r="A22" s="14"/>
      <c r="B22" s="3" t="s">
        <v>29</v>
      </c>
      <c r="C22" s="15"/>
      <c r="D22" s="41">
        <v>0</v>
      </c>
      <c r="E22" s="41">
        <v>0</v>
      </c>
      <c r="F22" s="40">
        <v>0</v>
      </c>
      <c r="G22" s="40">
        <v>0</v>
      </c>
    </row>
    <row r="23" spans="1:7">
      <c r="A23" s="9"/>
      <c r="B23" s="22" t="s">
        <v>30</v>
      </c>
      <c r="C23" s="8"/>
      <c r="D23" s="41">
        <v>0</v>
      </c>
      <c r="E23" s="38">
        <v>14140764.34</v>
      </c>
      <c r="F23" s="40">
        <v>0</v>
      </c>
      <c r="G23" s="39">
        <v>14140764.34</v>
      </c>
    </row>
    <row r="24" spans="1:7">
      <c r="A24" s="14" t="s">
        <v>31</v>
      </c>
      <c r="C24" s="15"/>
      <c r="D24" s="38">
        <v>2503248426</v>
      </c>
      <c r="E24" s="38">
        <v>2259795103.8499999</v>
      </c>
      <c r="F24" s="39">
        <v>236978412.03</v>
      </c>
      <c r="G24" s="39">
        <v>2496773515.8800001</v>
      </c>
    </row>
    <row r="25" spans="1:7">
      <c r="A25" s="9" t="s">
        <v>79</v>
      </c>
      <c r="B25" s="22"/>
      <c r="C25" s="8"/>
      <c r="D25" s="38">
        <v>229447753.93000001</v>
      </c>
      <c r="E25" s="41">
        <v>0</v>
      </c>
      <c r="F25" s="40">
        <v>0</v>
      </c>
      <c r="G25" s="40">
        <v>0</v>
      </c>
    </row>
    <row r="26" spans="1:7">
      <c r="A26" s="9" t="s">
        <v>32</v>
      </c>
      <c r="B26" s="22"/>
      <c r="C26" s="8"/>
      <c r="D26" s="38">
        <v>2732696179.9299998</v>
      </c>
      <c r="E26" s="38">
        <v>2259795103.8499999</v>
      </c>
      <c r="F26" s="39">
        <v>236978412.03</v>
      </c>
      <c r="G26" s="39">
        <v>2496773515.8800001</v>
      </c>
    </row>
    <row r="27" spans="1:7">
      <c r="A27" s="14" t="s">
        <v>33</v>
      </c>
      <c r="C27" s="15"/>
      <c r="D27" s="41">
        <v>0</v>
      </c>
      <c r="E27" s="42"/>
      <c r="F27" s="42"/>
      <c r="G27" s="42"/>
    </row>
    <row r="28" spans="1:7">
      <c r="A28" s="9"/>
      <c r="B28" s="22" t="s">
        <v>34</v>
      </c>
      <c r="C28" s="8"/>
      <c r="D28" s="38">
        <v>975661548.36000001</v>
      </c>
      <c r="E28" s="38">
        <v>677625353.09000003</v>
      </c>
      <c r="F28" s="40">
        <v>0</v>
      </c>
      <c r="G28" s="39">
        <v>677625353.09000003</v>
      </c>
    </row>
    <row r="29" spans="1:7">
      <c r="A29" s="14"/>
      <c r="B29" s="3" t="s">
        <v>35</v>
      </c>
      <c r="C29" s="15"/>
      <c r="D29" s="38">
        <v>153521023.78999999</v>
      </c>
      <c r="E29" s="38">
        <v>40844243.049999997</v>
      </c>
      <c r="F29" s="39">
        <v>66931839.68</v>
      </c>
      <c r="G29" s="39">
        <v>107776082.73</v>
      </c>
    </row>
    <row r="30" spans="1:7">
      <c r="A30" s="9"/>
      <c r="B30" s="22" t="s">
        <v>36</v>
      </c>
      <c r="C30" s="8"/>
      <c r="D30" s="38">
        <v>256614485.71000001</v>
      </c>
      <c r="E30" s="38">
        <v>190244421.46000001</v>
      </c>
      <c r="F30" s="40">
        <v>0</v>
      </c>
      <c r="G30" s="39">
        <v>190244421.46000001</v>
      </c>
    </row>
    <row r="31" spans="1:7">
      <c r="A31" s="14"/>
      <c r="B31" s="3" t="s">
        <v>37</v>
      </c>
      <c r="C31" s="15"/>
      <c r="D31" s="38">
        <v>2585000</v>
      </c>
      <c r="E31" s="38">
        <v>1850488</v>
      </c>
      <c r="F31" s="40">
        <v>0</v>
      </c>
      <c r="G31" s="39">
        <v>1850488</v>
      </c>
    </row>
    <row r="32" spans="1:7">
      <c r="A32" s="9"/>
      <c r="B32" s="22" t="s">
        <v>38</v>
      </c>
      <c r="C32" s="8"/>
      <c r="D32" s="38">
        <v>6928458.4699999997</v>
      </c>
      <c r="E32" s="38">
        <v>3548099.96</v>
      </c>
      <c r="F32" s="40">
        <v>0</v>
      </c>
      <c r="G32" s="39">
        <v>3548099.96</v>
      </c>
    </row>
    <row r="33" spans="1:7">
      <c r="A33" s="14"/>
      <c r="B33" s="3" t="s">
        <v>39</v>
      </c>
      <c r="C33" s="15"/>
      <c r="D33" s="38">
        <v>450449214.30000001</v>
      </c>
      <c r="E33" s="38">
        <v>364918318.80000001</v>
      </c>
      <c r="F33" s="40">
        <v>0</v>
      </c>
      <c r="G33" s="39">
        <v>364918318.80000001</v>
      </c>
    </row>
    <row r="34" spans="1:7">
      <c r="A34" s="9"/>
      <c r="B34" s="22" t="s">
        <v>40</v>
      </c>
      <c r="C34" s="8"/>
      <c r="D34" s="38">
        <v>360781387.29000002</v>
      </c>
      <c r="E34" s="38">
        <v>254098502.13</v>
      </c>
      <c r="F34" s="40">
        <v>0</v>
      </c>
      <c r="G34" s="39">
        <v>254098502.13</v>
      </c>
    </row>
    <row r="35" spans="1:7">
      <c r="A35" s="14"/>
      <c r="B35" s="3" t="s">
        <v>41</v>
      </c>
      <c r="C35" s="15"/>
      <c r="D35" s="38">
        <v>27053081.199999999</v>
      </c>
      <c r="E35" s="38">
        <v>28136681.75</v>
      </c>
      <c r="F35" s="39">
        <v>2357701.02</v>
      </c>
      <c r="G35" s="39">
        <v>30494382.77</v>
      </c>
    </row>
    <row r="36" spans="1:7">
      <c r="A36" s="9" t="s">
        <v>42</v>
      </c>
      <c r="B36" s="22"/>
      <c r="C36" s="8"/>
      <c r="D36" s="38">
        <f>+SUM(D27:D35)</f>
        <v>2233594199.1199999</v>
      </c>
      <c r="E36" s="38">
        <f t="shared" ref="E36:G36" si="0">+SUM(E27:E35)</f>
        <v>1561266108.2400002</v>
      </c>
      <c r="F36" s="38">
        <f t="shared" si="0"/>
        <v>69289540.700000003</v>
      </c>
      <c r="G36" s="38">
        <f t="shared" si="0"/>
        <v>1630555648.9400001</v>
      </c>
    </row>
    <row r="37" spans="1:7">
      <c r="A37" s="14" t="s">
        <v>43</v>
      </c>
      <c r="C37" s="15"/>
      <c r="D37" s="38">
        <f>+D26-D36</f>
        <v>499101980.80999994</v>
      </c>
      <c r="E37" s="38">
        <f t="shared" ref="E37:G37" si="1">+E26-E36</f>
        <v>698528995.60999966</v>
      </c>
      <c r="F37" s="38">
        <f t="shared" si="1"/>
        <v>167688871.32999998</v>
      </c>
      <c r="G37" s="38">
        <f t="shared" si="1"/>
        <v>866217866.94000006</v>
      </c>
    </row>
    <row r="38" spans="1:7">
      <c r="A38" s="9" t="s">
        <v>44</v>
      </c>
      <c r="B38" s="22"/>
      <c r="C38" s="8"/>
      <c r="D38" s="41">
        <v>0</v>
      </c>
      <c r="E38" s="42"/>
      <c r="F38" s="42"/>
      <c r="G38" s="42"/>
    </row>
    <row r="39" spans="1:7">
      <c r="A39" s="14" t="s">
        <v>45</v>
      </c>
      <c r="C39" s="15"/>
      <c r="D39" s="41">
        <v>0</v>
      </c>
      <c r="E39" s="41">
        <v>0</v>
      </c>
      <c r="F39" s="40">
        <v>0</v>
      </c>
      <c r="G39" s="40">
        <v>0</v>
      </c>
    </row>
    <row r="40" spans="1:7">
      <c r="A40" s="9"/>
      <c r="B40" s="22" t="s">
        <v>46</v>
      </c>
      <c r="C40" s="8"/>
      <c r="D40" s="41">
        <v>0</v>
      </c>
      <c r="E40" s="41">
        <v>0</v>
      </c>
      <c r="F40" s="40">
        <v>0</v>
      </c>
      <c r="G40" s="40">
        <v>0</v>
      </c>
    </row>
    <row r="41" spans="1:7">
      <c r="A41" s="14"/>
      <c r="B41" s="3" t="s">
        <v>47</v>
      </c>
      <c r="C41" s="15"/>
      <c r="D41" s="41">
        <v>0</v>
      </c>
      <c r="E41" s="41">
        <v>0</v>
      </c>
      <c r="F41" s="40">
        <v>0</v>
      </c>
      <c r="G41" s="40">
        <v>0</v>
      </c>
    </row>
    <row r="42" spans="1:7">
      <c r="A42" s="9"/>
      <c r="B42" s="22" t="s">
        <v>48</v>
      </c>
      <c r="C42" s="8"/>
      <c r="D42" s="41">
        <v>0</v>
      </c>
      <c r="E42" s="41">
        <v>0</v>
      </c>
      <c r="F42" s="40">
        <v>0</v>
      </c>
      <c r="G42" s="40">
        <v>0</v>
      </c>
    </row>
    <row r="43" spans="1:7">
      <c r="A43" s="14" t="s">
        <v>49</v>
      </c>
      <c r="C43" s="15"/>
      <c r="D43" s="41">
        <v>0</v>
      </c>
      <c r="E43" s="38">
        <v>60200996.439999998</v>
      </c>
      <c r="F43" s="40">
        <v>0</v>
      </c>
      <c r="G43" s="39">
        <v>60200996.439999998</v>
      </c>
    </row>
    <row r="44" spans="1:7">
      <c r="A44" s="9"/>
      <c r="B44" s="22" t="s">
        <v>50</v>
      </c>
      <c r="C44" s="8"/>
      <c r="D44" s="41">
        <v>0</v>
      </c>
      <c r="E44" s="38">
        <v>60200996.439999998</v>
      </c>
      <c r="F44" s="40">
        <v>0</v>
      </c>
      <c r="G44" s="39">
        <v>60200996.439999998</v>
      </c>
    </row>
    <row r="45" spans="1:7">
      <c r="A45" s="14"/>
      <c r="B45" s="3" t="s">
        <v>51</v>
      </c>
      <c r="C45" s="15"/>
      <c r="D45" s="41">
        <v>0</v>
      </c>
      <c r="E45" s="41">
        <v>0</v>
      </c>
      <c r="F45" s="40">
        <v>0</v>
      </c>
      <c r="G45" s="40">
        <v>0</v>
      </c>
    </row>
    <row r="46" spans="1:7">
      <c r="A46" s="9" t="s">
        <v>52</v>
      </c>
      <c r="B46" s="22"/>
      <c r="C46" s="8"/>
      <c r="D46" s="41">
        <v>0</v>
      </c>
      <c r="E46" s="38">
        <v>12124525.65</v>
      </c>
      <c r="F46" s="40">
        <v>0</v>
      </c>
      <c r="G46" s="39">
        <v>12124525.65</v>
      </c>
    </row>
    <row r="47" spans="1:7">
      <c r="A47" s="9" t="s">
        <v>53</v>
      </c>
      <c r="B47" s="22"/>
      <c r="C47" s="8"/>
      <c r="D47" s="41">
        <v>0</v>
      </c>
      <c r="E47" s="38">
        <v>72325522.090000004</v>
      </c>
      <c r="F47" s="40">
        <v>0</v>
      </c>
      <c r="G47" s="39">
        <v>72325522.090000004</v>
      </c>
    </row>
    <row r="48" spans="1:7">
      <c r="A48" s="14" t="s">
        <v>54</v>
      </c>
      <c r="C48" s="15"/>
      <c r="D48" s="38">
        <v>197503934.77000001</v>
      </c>
      <c r="E48" s="41">
        <v>0</v>
      </c>
      <c r="F48" s="40">
        <v>0</v>
      </c>
      <c r="G48" s="40">
        <v>0</v>
      </c>
    </row>
    <row r="49" spans="1:7">
      <c r="A49" s="9" t="s">
        <v>55</v>
      </c>
      <c r="B49" s="22"/>
      <c r="C49" s="8"/>
      <c r="D49" s="38">
        <v>197503934.77000001</v>
      </c>
      <c r="E49" s="38">
        <v>72325522.090000004</v>
      </c>
      <c r="F49" s="40">
        <v>0</v>
      </c>
      <c r="G49" s="39">
        <v>53055062.350000001</v>
      </c>
    </row>
    <row r="50" spans="1:7">
      <c r="A50" s="14" t="s">
        <v>56</v>
      </c>
      <c r="C50" s="15"/>
      <c r="D50" s="41">
        <v>0</v>
      </c>
      <c r="E50" s="42"/>
      <c r="F50" s="42"/>
      <c r="G50" s="42"/>
    </row>
    <row r="51" spans="1:7">
      <c r="A51" s="9" t="s">
        <v>57</v>
      </c>
      <c r="B51" s="22"/>
      <c r="C51" s="8"/>
      <c r="D51" s="38">
        <v>652906593.21000004</v>
      </c>
      <c r="E51" s="38">
        <v>374570204.10000002</v>
      </c>
      <c r="F51" s="39">
        <v>65308256.460000001</v>
      </c>
      <c r="G51" s="39">
        <v>439878460.56</v>
      </c>
    </row>
    <row r="52" spans="1:7" ht="13.15" customHeight="1">
      <c r="A52" s="34" t="s">
        <v>58</v>
      </c>
      <c r="B52" s="35"/>
      <c r="C52" s="27"/>
      <c r="D52" s="38">
        <v>652906593.21000004</v>
      </c>
      <c r="E52" s="38">
        <v>374570204.10000002</v>
      </c>
      <c r="F52" s="39">
        <v>65308256.460000001</v>
      </c>
      <c r="G52" s="39">
        <v>439878460.56</v>
      </c>
    </row>
    <row r="53" spans="1:7" ht="13.15" customHeight="1">
      <c r="A53" s="9"/>
      <c r="B53" s="22" t="s">
        <v>59</v>
      </c>
      <c r="C53" s="8"/>
      <c r="D53" s="41">
        <v>0</v>
      </c>
      <c r="E53" s="41">
        <v>0</v>
      </c>
      <c r="F53" s="40">
        <v>0</v>
      </c>
      <c r="G53" s="40">
        <v>0</v>
      </c>
    </row>
    <row r="54" spans="1:7">
      <c r="A54" s="10"/>
      <c r="B54" s="23" t="s">
        <v>60</v>
      </c>
      <c r="C54" s="11"/>
      <c r="D54" s="41">
        <v>0</v>
      </c>
      <c r="E54" s="41">
        <v>0</v>
      </c>
      <c r="F54" s="40">
        <v>0</v>
      </c>
      <c r="G54" s="40">
        <v>0</v>
      </c>
    </row>
    <row r="55" spans="1:7">
      <c r="A55" s="10" t="s">
        <v>61</v>
      </c>
      <c r="B55" s="23"/>
      <c r="C55" s="11"/>
      <c r="D55" s="38">
        <v>43666918.799999997</v>
      </c>
      <c r="E55" s="38">
        <v>18212237.5</v>
      </c>
      <c r="F55" s="39">
        <v>18067243.68</v>
      </c>
      <c r="G55" s="39">
        <v>36279481.18</v>
      </c>
    </row>
    <row r="56" spans="1:7">
      <c r="A56" s="10"/>
      <c r="B56" s="23" t="s">
        <v>62</v>
      </c>
      <c r="C56" s="11"/>
      <c r="D56" s="38">
        <v>43666918.799999997</v>
      </c>
      <c r="E56" s="38">
        <v>18212237.5</v>
      </c>
      <c r="F56" s="39">
        <v>18067243.68</v>
      </c>
      <c r="G56" s="39">
        <v>36279481.18</v>
      </c>
    </row>
    <row r="57" spans="1:7">
      <c r="A57" s="9"/>
      <c r="B57" s="22" t="s">
        <v>63</v>
      </c>
      <c r="C57" s="8"/>
      <c r="D57" s="41">
        <v>0</v>
      </c>
      <c r="E57" s="41">
        <v>0</v>
      </c>
      <c r="F57" s="40">
        <v>0</v>
      </c>
      <c r="G57" s="40">
        <v>0</v>
      </c>
    </row>
    <row r="58" spans="1:7">
      <c r="A58" s="10" t="s">
        <v>64</v>
      </c>
      <c r="B58" s="23"/>
      <c r="C58" s="11"/>
      <c r="D58" s="41">
        <v>0</v>
      </c>
      <c r="E58" s="41">
        <v>0</v>
      </c>
      <c r="F58" s="40">
        <v>0</v>
      </c>
      <c r="G58" s="40">
        <v>0</v>
      </c>
    </row>
    <row r="59" spans="1:7">
      <c r="A59" s="10" t="s">
        <v>65</v>
      </c>
      <c r="B59" s="23"/>
      <c r="C59" s="11"/>
      <c r="D59" s="38">
        <f>+D51+D55</f>
        <v>696573512.00999999</v>
      </c>
      <c r="E59" s="38">
        <f>+E51+E55</f>
        <v>392782441.60000002</v>
      </c>
      <c r="F59" s="38">
        <f>+F51+F55</f>
        <v>83375500.140000001</v>
      </c>
      <c r="G59" s="38">
        <f>+G51+G55</f>
        <v>476157941.74000001</v>
      </c>
    </row>
    <row r="60" spans="1:7">
      <c r="A60" s="3" t="s">
        <v>66</v>
      </c>
      <c r="C60" s="8"/>
      <c r="D60" s="38">
        <f>+D37+D48-D59</f>
        <v>32403.569999933243</v>
      </c>
      <c r="E60" s="38">
        <v>378072076.10000002</v>
      </c>
      <c r="F60" s="39">
        <v>84313371.189999998</v>
      </c>
      <c r="G60" s="39">
        <v>462385447.29000002</v>
      </c>
    </row>
    <row r="61" spans="1:7">
      <c r="A61" s="9" t="s">
        <v>67</v>
      </c>
      <c r="B61" s="22"/>
      <c r="C61" s="8"/>
      <c r="D61" s="38">
        <v>1512269116.9000001</v>
      </c>
      <c r="E61" s="38">
        <v>1264020051.95</v>
      </c>
      <c r="F61" s="39">
        <v>248249064.94999999</v>
      </c>
      <c r="G61" s="39">
        <v>1512269116.9000001</v>
      </c>
    </row>
    <row r="62" spans="1:7">
      <c r="A62" s="9" t="s">
        <v>68</v>
      </c>
      <c r="B62" s="22"/>
      <c r="C62" s="8"/>
      <c r="D62" s="38">
        <f>+D60+D61</f>
        <v>1512301520.47</v>
      </c>
      <c r="E62" s="38">
        <v>1642092128.05</v>
      </c>
      <c r="F62" s="39">
        <v>332562436.13999999</v>
      </c>
      <c r="G62" s="39">
        <v>1974654564.1900001</v>
      </c>
    </row>
    <row r="63" spans="1:7">
      <c r="A63" s="9" t="s">
        <v>69</v>
      </c>
      <c r="B63" s="22"/>
      <c r="C63" s="8"/>
      <c r="D63" s="38">
        <v>362197143.37</v>
      </c>
      <c r="E63" s="38">
        <v>309045576.16000003</v>
      </c>
      <c r="F63" s="39">
        <v>53151567.210000001</v>
      </c>
      <c r="G63" s="39">
        <v>362197143.37</v>
      </c>
    </row>
    <row r="64" spans="1:7">
      <c r="A64" s="9" t="s">
        <v>70</v>
      </c>
      <c r="B64" s="22"/>
      <c r="C64" s="8"/>
      <c r="D64" s="38">
        <v>189234041.09</v>
      </c>
      <c r="E64" s="38">
        <v>37574447.579999998</v>
      </c>
      <c r="F64" s="40">
        <v>0</v>
      </c>
      <c r="G64" s="39">
        <v>37574447.579999998</v>
      </c>
    </row>
    <row r="65" spans="1:7">
      <c r="A65" s="9" t="s">
        <v>71</v>
      </c>
      <c r="B65" s="22"/>
      <c r="C65" s="8"/>
      <c r="D65" s="41">
        <v>0</v>
      </c>
      <c r="E65" s="41">
        <v>0</v>
      </c>
      <c r="F65" s="40">
        <v>0</v>
      </c>
      <c r="G65" s="40">
        <v>0</v>
      </c>
    </row>
    <row r="66" spans="1:7">
      <c r="A66" s="9" t="s">
        <v>72</v>
      </c>
      <c r="B66" s="22"/>
      <c r="C66" s="8"/>
      <c r="D66" s="38">
        <f>+D62-D63-D64</f>
        <v>960870336.00999987</v>
      </c>
      <c r="E66" s="38">
        <v>1295472104.3099999</v>
      </c>
      <c r="F66" s="39">
        <v>279410868.93000001</v>
      </c>
      <c r="G66" s="39">
        <v>1574882973.24</v>
      </c>
    </row>
    <row r="69" spans="1:7">
      <c r="F69" s="3" t="s">
        <v>73</v>
      </c>
    </row>
    <row r="71" spans="1:7">
      <c r="F71" s="43" t="s">
        <v>80</v>
      </c>
      <c r="G71" s="43"/>
    </row>
    <row r="72" spans="1:7">
      <c r="F72" s="44" t="s">
        <v>81</v>
      </c>
      <c r="G72" s="44"/>
    </row>
    <row r="73" spans="1:7">
      <c r="F73" s="45" t="s">
        <v>82</v>
      </c>
      <c r="G73" s="45"/>
    </row>
  </sheetData>
  <sheetProtection formatCells="0" formatColumns="0" formatRows="0" insertColumns="0" insertRows="0" insertHyperlinks="0" deleteColumns="0" deleteRows="0" sort="0" autoFilter="0" pivotTables="0"/>
  <mergeCells count="8">
    <mergeCell ref="F71:G71"/>
    <mergeCell ref="F72:G72"/>
    <mergeCell ref="F73:G73"/>
    <mergeCell ref="A8:C8"/>
    <mergeCell ref="A1:D1"/>
    <mergeCell ref="A52:B52"/>
    <mergeCell ref="A2:G2"/>
    <mergeCell ref="F5:F6"/>
  </mergeCells>
  <pageMargins left="0.27777777777778001" right="0.27777777777778001" top="0.27777777777778001" bottom="0.27777777777778001" header="0.5" footer="0.5"/>
  <pageSetup paperSize="5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defaultRowHeight="12.75"/>
  <sheetData>
    <row r="1" spans="1:1" ht="23.45" customHeight="1">
      <c r="A1" s="5" t="s">
        <v>74</v>
      </c>
    </row>
    <row r="3" spans="1:1">
      <c r="A3" t="s">
        <v>75</v>
      </c>
    </row>
    <row r="5" spans="1:1">
      <c r="A5" t="s">
        <v>76</v>
      </c>
    </row>
    <row r="6" spans="1:1" ht="14.45" customHeight="1">
      <c r="A6" s="6" t="s">
        <v>77</v>
      </c>
    </row>
    <row r="9" spans="1:1">
      <c r="A9" t="s">
        <v>78</v>
      </c>
    </row>
    <row r="10" spans="1:1">
      <c r="A10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CPDCO-DPD-STAFF</cp:lastModifiedBy>
  <dcterms:created xsi:type="dcterms:W3CDTF">2022-11-05T08:31:32Z</dcterms:created>
  <dcterms:modified xsi:type="dcterms:W3CDTF">2024-02-13T00:44:30Z</dcterms:modified>
  <cp:category/>
</cp:coreProperties>
</file>