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2023 FILES\FDP 2023\4TH  QUARTER 2023\"/>
    </mc:Choice>
  </mc:AlternateContent>
  <xr:revisionPtr revIDLastSave="0" documentId="13_ncr:1_{D178E26A-CEBC-4EAD-89AD-997B2AE04F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7 - DFU" sheetId="1" r:id="rId1"/>
    <sheet name="FDPP LICENSE" sheetId="2" state="veryHidden" r:id="rId2"/>
  </sheets>
  <definedNames>
    <definedName name="_xlnm.Print_Area" localSheetId="0">'Form 7 - DFU'!$A$1:$I$159</definedName>
    <definedName name="_xlnm.Print_Titles" localSheetId="0">'Form 7 - DFU'!$1:$11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3" i="1" l="1"/>
  <c r="G153" i="1"/>
  <c r="F115" i="1" l="1"/>
  <c r="F106" i="1"/>
  <c r="F93" i="1"/>
  <c r="F70" i="1"/>
  <c r="F67" i="1"/>
  <c r="F60" i="1"/>
  <c r="F46" i="1"/>
  <c r="F40" i="1" l="1"/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38" i="1"/>
  <c r="F137" i="1"/>
  <c r="F132" i="1"/>
  <c r="F131" i="1"/>
  <c r="F127" i="1"/>
  <c r="F125" i="1"/>
  <c r="F123" i="1"/>
  <c r="F121" i="1"/>
  <c r="F119" i="1"/>
  <c r="F117" i="1"/>
  <c r="F112" i="1"/>
  <c r="F110" i="1"/>
  <c r="F108" i="1"/>
  <c r="F103" i="1"/>
  <c r="F101" i="1"/>
  <c r="F99" i="1"/>
  <c r="F97" i="1"/>
  <c r="F92" i="1"/>
  <c r="F90" i="1"/>
  <c r="F88" i="1"/>
  <c r="F86" i="1"/>
  <c r="F84" i="1"/>
  <c r="F82" i="1"/>
  <c r="F80" i="1"/>
  <c r="F78" i="1"/>
  <c r="F76" i="1"/>
  <c r="F74" i="1"/>
  <c r="F72" i="1"/>
  <c r="F64" i="1"/>
  <c r="F62" i="1"/>
  <c r="F57" i="1"/>
  <c r="F55" i="1"/>
  <c r="F53" i="1"/>
  <c r="F51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5" i="1"/>
</calcChain>
</file>

<file path=xl/sharedStrings.xml><?xml version="1.0" encoding="utf-8"?>
<sst xmlns="http://schemas.openxmlformats.org/spreadsheetml/2006/main" count="517" uniqueCount="286">
  <si>
    <t>FDP Form 7 - 20% Development Fund Utilization</t>
  </si>
  <si>
    <t>UTILIZATION OF THE 20%  OF THE NATIONAL TAX ALLOTMENT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</si>
  <si>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</si>
  <si>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</si>
  <si>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</si>
  <si>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</si>
  <si>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</si>
  <si>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</si>
  <si>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</si>
  <si>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</si>
  <si>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</si>
  <si>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</si>
  <si>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</si>
  <si>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</si>
  <si>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</si>
  <si>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</si>
  <si>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</si>
  <si>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</si>
  <si>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</si>
  <si>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</si>
  <si>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
Development (pls
list down specific projects)</t>
  </si>
  <si>
    <t>Economic
Development (pls
list down specific projects)</t>
  </si>
  <si>
    <t>Environmental
Management (pls
list down specific
projects)</t>
  </si>
  <si>
    <t>We hereby certify that we have reviewed the contents and hereby attest to the veracity and correctness of tha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</si>
  <si>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</si>
  <si>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</si>
  <si>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</si>
  <si>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</si>
  <si>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</si>
  <si>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Primary Health Care Facilities (Super RHU)</t>
  </si>
  <si>
    <t xml:space="preserve">Citywide </t>
  </si>
  <si>
    <t>January 2023</t>
  </si>
  <si>
    <t>December 2023</t>
  </si>
  <si>
    <t>Farm Mechanization Program</t>
  </si>
  <si>
    <t>Small Farm Mechanization Program</t>
  </si>
  <si>
    <t>Provision of irrigation Facilities</t>
  </si>
  <si>
    <t>Upgrading/provision of tools and equipment for the CEO maintenance unit (tree trimming, electrical works, waterways clean-up, carpentry works and others)</t>
  </si>
  <si>
    <t>Enhance Productivity of Agricultural Land</t>
  </si>
  <si>
    <t>Animal Dispersal</t>
  </si>
  <si>
    <t>Different Brangays</t>
  </si>
  <si>
    <t>May 2023</t>
  </si>
  <si>
    <t>-</t>
  </si>
  <si>
    <t>September 2023</t>
  </si>
  <si>
    <t>Construction and/or Rehabilitation of Roads and Bridges</t>
  </si>
  <si>
    <t>Improvement/Construction of Road at Bulaon, City of San Fernando, Pampanga</t>
  </si>
  <si>
    <t>Bulaon</t>
  </si>
  <si>
    <t>Improvement/Construction of Road (Asphalt Overlay) at Del Carmen, City of San Fernando, Pampanga</t>
  </si>
  <si>
    <t>Del Carmen</t>
  </si>
  <si>
    <t>Improvement/Construction of Road at Del Pilar, City of San Fernando, Pampanga</t>
  </si>
  <si>
    <t>Del Pilar</t>
  </si>
  <si>
    <t>Construction of Road at Dela Paz Norte, City of San Fernando, Pampanga</t>
  </si>
  <si>
    <t>Dela Paz Norte</t>
  </si>
  <si>
    <t>Improvement/Construction of Road at Lara, City of San Fernando, Pampanga</t>
  </si>
  <si>
    <t>Lara</t>
  </si>
  <si>
    <t>Improvement/Construction of Road at Magliman, City of San Fernando, Pampanga</t>
  </si>
  <si>
    <t>Magliman</t>
  </si>
  <si>
    <t>Improvement/Construction of Road at Panipuan, City of San Fernando, Pampanga</t>
  </si>
  <si>
    <t>Panipuan</t>
  </si>
  <si>
    <t>Improvement/Construction of Road at San Agustin, City of San Fernando, Pampanga</t>
  </si>
  <si>
    <t>San Agustin</t>
  </si>
  <si>
    <t>Improvement/Construction of Road at San Felipe, City of San Fernando, Pampanga</t>
  </si>
  <si>
    <t>San Felipe</t>
  </si>
  <si>
    <t>Improvement/Construction of Road at San Pedro, City of San Fernando, Pampanga</t>
  </si>
  <si>
    <t>San Pedro</t>
  </si>
  <si>
    <t>Improvement/Construction of Road (Asphalt Overlay) at San Isidro, City of San Fernando, Pampanga</t>
  </si>
  <si>
    <t>San Isidro</t>
  </si>
  <si>
    <t>Improvement/Construction of Road at Sitio Bulusan to Sitio Balagtas, San Nicolas, City of San Fernando, Pampanga</t>
  </si>
  <si>
    <t>San Nicolas</t>
  </si>
  <si>
    <t>Improvement/Construction of Road at Sto. Nino, City of San Fernando, Pampanga</t>
  </si>
  <si>
    <t>Sto. Nino</t>
  </si>
  <si>
    <t>Construction of Road (Pathways/Pavers) along San Fernando River</t>
  </si>
  <si>
    <t>Along San Fernando River</t>
  </si>
  <si>
    <t>Rehabilitation/Improvement of Road at V. Tiomico St., City of San Fernando, Pampanga</t>
  </si>
  <si>
    <t>V. Tiomico St., Sto. Rosario</t>
  </si>
  <si>
    <t>Improvement/Construction of Road at San Jose, City of San Fernando, Pampanga</t>
  </si>
  <si>
    <t>San Jose</t>
  </si>
  <si>
    <t>Improvement/Construction of Road at Malino, City of San Fernando, Pampanga</t>
  </si>
  <si>
    <t>Malino</t>
  </si>
  <si>
    <t>Improvement/Construction of Road at Dolores, City of San Fernando, Pampanga</t>
  </si>
  <si>
    <t>Dolores</t>
  </si>
  <si>
    <t>Improvement/Construction of Road at Duplex, San Isidro, City of San Fernando, Pampanga</t>
  </si>
  <si>
    <t>Construction/Improvement of Roads within City of San Fernando, Pampanga</t>
  </si>
  <si>
    <t>City of San Fernando</t>
  </si>
  <si>
    <t>Aid to Barangay Priotity Projects</t>
  </si>
  <si>
    <t xml:space="preserve">Brgy. Alasas, CSFP </t>
  </si>
  <si>
    <t>Installation of Solar lights (streetlights brgy. Wide)</t>
  </si>
  <si>
    <t>Brgy. Alasas, CSFP</t>
  </si>
  <si>
    <t>July 2023</t>
  </si>
  <si>
    <t>Brgy. Baliti, CSFP</t>
  </si>
  <si>
    <t>Road widening at purok 1.3.4</t>
  </si>
  <si>
    <t>Brgy. Bulaon, CSP</t>
  </si>
  <si>
    <t>Desilting of Line Canal Bulaon Resettlement</t>
  </si>
  <si>
    <t>Brgy. Bulaon, CSFP</t>
  </si>
  <si>
    <t>Brgy. Calulut, CSFP</t>
  </si>
  <si>
    <t>Construction/Rehabilitation of Line Canals in Northville 14</t>
  </si>
  <si>
    <t>Brgy. Del Carmen, CSFP</t>
  </si>
  <si>
    <t>Rehabilitation of Line Canal at Sitio Mauli</t>
  </si>
  <si>
    <t>Brgy. Del Pilar, CSFP</t>
  </si>
  <si>
    <t>Installation/rehabilitation of Street lighting System in Sitio Paralaya</t>
  </si>
  <si>
    <t>Brgy. Del Rosario, CSFP</t>
  </si>
  <si>
    <t>Construction of Pavement at Purok 4</t>
  </si>
  <si>
    <t>Brgy. Dela Paz Norte, CSFP</t>
  </si>
  <si>
    <t>Construction/Rehabilitation of Pathways/Pavements/Sidewalk situated at Purok 1,2 and 3</t>
  </si>
  <si>
    <t>Brgy. Dela Paz Sur, CSFP</t>
  </si>
  <si>
    <t>Installation of Street Lights Solar Panel (Barangay Wide)</t>
  </si>
  <si>
    <t>Brgy. Dolores, CSFP</t>
  </si>
  <si>
    <t>Installation of CCTV</t>
  </si>
  <si>
    <t>Brgy. Juliana, CSFP</t>
  </si>
  <si>
    <t>Fabrication/construction/installation of canal covers in a portion of Purok 5</t>
  </si>
  <si>
    <t>Brgy. Lara, CSFP</t>
  </si>
  <si>
    <t>Purok signaged 1-7 at welcome ark</t>
  </si>
  <si>
    <t>Brgy. Lourdes, CSFP</t>
  </si>
  <si>
    <t>Desilting/Declogging of Creek Along Malvar Street, Arellano Street, Lapu-Lapu Street, Tandang Sora Street and A. Ruiz Street</t>
  </si>
  <si>
    <t>Brgy. Magliman, CSFP</t>
  </si>
  <si>
    <t>Construction/Rehabilitation of Lined Canal in Purok 4</t>
  </si>
  <si>
    <t>Brgy. Maimpis, CSFP</t>
  </si>
  <si>
    <t>Rehabilitation/Repair of Canal with Cover in Purok 2 St. Claire Subdivision</t>
  </si>
  <si>
    <t>Brgy. Malino, CSFP</t>
  </si>
  <si>
    <t>Brgy. Malpitic, CSFP</t>
  </si>
  <si>
    <t>Barangay Wide Construction of Drainage System Line Canal with Cover</t>
  </si>
  <si>
    <t>Brgy. Pandaras, CSFP</t>
  </si>
  <si>
    <t>Rehabilitation &amp; Construction of Lined Canal at Ebus Compound, Fajardo Compound and Guinto Compound</t>
  </si>
  <si>
    <t>Brgy. Panipuan, CSFP</t>
  </si>
  <si>
    <t>Concreting of road at Purok 1</t>
  </si>
  <si>
    <t>July 2022</t>
  </si>
  <si>
    <t>Brgy. Pulung Bulu, CSFP</t>
  </si>
  <si>
    <t>Construction of Line Canal at Purok 4</t>
  </si>
  <si>
    <t>Brgy. Quebiawan CSFP</t>
  </si>
  <si>
    <t>Repair &amp; Maintenance of Barangay Street Lights/Lamp Post</t>
  </si>
  <si>
    <t>Brgy. Quebiawan, CSFP</t>
  </si>
  <si>
    <t>Brgy. Saguin, CSFP</t>
  </si>
  <si>
    <t>Additional Installtion of Public Address System</t>
  </si>
  <si>
    <t>Brgy. San Agustin, CSFP</t>
  </si>
  <si>
    <t>Rehabilitation of Canal at Sitio Boulevard</t>
  </si>
  <si>
    <t>Brgy. San Felipe, CSFP</t>
  </si>
  <si>
    <t xml:space="preserve">Installation of CCTV </t>
  </si>
  <si>
    <t>Brgy. San Isidro, CSFP</t>
  </si>
  <si>
    <t>Brgy. San Jose, CSFP</t>
  </si>
  <si>
    <t>Improvement and Rehabilitation of Multi Purpose Hall at Purok 5</t>
  </si>
  <si>
    <t>Brgy. San Juan, CSFP</t>
  </si>
  <si>
    <t>Construction of Drainage Lined Canal with Cover at Purok 7, Sto. Niño Village</t>
  </si>
  <si>
    <t>Brgy. San Nicolas, CSFP</t>
  </si>
  <si>
    <t>Desilting and declogging of canals within the area of Barangay San Nicolas</t>
  </si>
  <si>
    <t>Brgy. San Pedro, CSFP</t>
  </si>
  <si>
    <t>Construction of canal cover at Purok 5</t>
  </si>
  <si>
    <t>Brgy. Sta. Lucia, CSFP</t>
  </si>
  <si>
    <t>Construction of Drainage System Line Canal with Cover at Purok 14</t>
  </si>
  <si>
    <t>Brgy. Santa Teresita, CSFP</t>
  </si>
  <si>
    <t>Desilting and declogging of waterways</t>
  </si>
  <si>
    <t>Brgy. Sta. Teresita, CSFP</t>
  </si>
  <si>
    <t>Brgy. Sto. NIño, CSFP</t>
  </si>
  <si>
    <t>Construction of Line Canals and Concreting of Road at Jupiter St.</t>
  </si>
  <si>
    <t>Brgy. Sto. Niño, CFSP</t>
  </si>
  <si>
    <t>Brgy. Sto. Rosario, CSFP</t>
  </si>
  <si>
    <t>Improvement of Pathway at B. Mendoza St.</t>
  </si>
  <si>
    <t>Brgy. Sindalan, CSFP</t>
  </si>
  <si>
    <t>Rehabilitation and improvement of public park at Sindalan Sports Complex</t>
  </si>
  <si>
    <t>Brgy. Telabastagan, CSFP</t>
  </si>
  <si>
    <t>Installation of Streetlights</t>
  </si>
  <si>
    <t>Loan Amortization</t>
  </si>
  <si>
    <t>N/A</t>
  </si>
  <si>
    <t>Effective Garbage Collections &amp; Disposal System</t>
  </si>
  <si>
    <t>Motorpool Compound</t>
  </si>
  <si>
    <t>June 2023</t>
  </si>
  <si>
    <t>Improvement of the Central Materials Recovery Facility - purchase of materials, equipment and operating expenses</t>
  </si>
  <si>
    <t>Improvement of the Central Materials Recovery Facility (Gardening/Park Development)</t>
  </si>
  <si>
    <t>Establishment of Botanical Garden, Mini Forest and People's Park</t>
  </si>
  <si>
    <t>Flood Control</t>
  </si>
  <si>
    <t xml:space="preserve"> Construction/Improvement of Lined Canal at San Pedro, City of San Fernando, Pampanga</t>
  </si>
  <si>
    <t xml:space="preserve"> Construction/Improvement of Lined Canal at Calulut, City of San Fernando, Pampanga</t>
  </si>
  <si>
    <t>Calulut</t>
  </si>
  <si>
    <t xml:space="preserve"> Construction/Improvement of Lined Canal at Del Rosario, City of San Fernando, Pampanga</t>
  </si>
  <si>
    <t>Del Rosario</t>
  </si>
  <si>
    <t xml:space="preserve"> Construction/Improvement of Lined Canal at Dela Paz Sur, City of San Fernando, Pampanga</t>
  </si>
  <si>
    <t>Dela Paz Sur</t>
  </si>
  <si>
    <t xml:space="preserve"> Construction/Improvement of Lined Canal at Dolores, City of San Fernando, Pampanga</t>
  </si>
  <si>
    <t xml:space="preserve"> Construction/Improvement of Lined Canal at Maimpis, City of San Fernando, Pampanga</t>
  </si>
  <si>
    <t>Maimpis</t>
  </si>
  <si>
    <t xml:space="preserve"> Construction/Improvement of Lined Canal at Purok 1, Malpitic, City of San Fernando, Pampanga</t>
  </si>
  <si>
    <t>Malpitic</t>
  </si>
  <si>
    <t xml:space="preserve"> Construction/Improvement of Lined Canal at San Jose, City of San Fernando, Pampanga</t>
  </si>
  <si>
    <t xml:space="preserve"> Construction/Improvement of Lined Canal with cover at Sitio Bulusan, San Nicolas, City of San Fernando, Pampanga</t>
  </si>
  <si>
    <t xml:space="preserve"> Construction/Improvement of Lined Canal at Purok 8, Sta. Lucia, City of San Fernando, Pampanga</t>
  </si>
  <si>
    <t>Sta. Lucia</t>
  </si>
  <si>
    <t xml:space="preserve"> Clearing, Desilting and Declogging of Waterways at San Pedro Creek, City of San Fernando, Pampanga</t>
  </si>
  <si>
    <t xml:space="preserve"> Construction of Slope Protection at San Isidro, City of San Fernando, Pampanga</t>
  </si>
  <si>
    <t>TOTAL</t>
  </si>
  <si>
    <t xml:space="preserve">           RIZZEL Y. MANGILIT</t>
  </si>
  <si>
    <t xml:space="preserve">      Acting City Budget Officer I</t>
  </si>
  <si>
    <t>HON. VILMA B. CALUAG</t>
  </si>
  <si>
    <t>City Mayor</t>
  </si>
  <si>
    <t>Installation of Solar Studs along McArcthur Hi-way within the City of San Fernando, Pampanga</t>
  </si>
  <si>
    <t>Improvement of  "OCA Covered Court"</t>
  </si>
  <si>
    <t>Construction of Lined Canal with cover at Sitio Dungan</t>
  </si>
  <si>
    <t>Construction/Rehabilitation of Pathways/Pavements/Sidewalk situated at Purok 2,3 and 4</t>
  </si>
  <si>
    <t>Rehabilitation of Lined Canal at Purok 1</t>
  </si>
  <si>
    <t>REVERTED</t>
  </si>
  <si>
    <t>Improvement and Rehabilitation of Multi Purpose Hall at Purok 7</t>
  </si>
  <si>
    <t>Construction of Drainage System Line Canal with Cover at Purok 10</t>
  </si>
  <si>
    <t xml:space="preserve">All delivered at RHU 6 Super Health Center Civic Center, Barangay Del Rosario                                       </t>
  </si>
  <si>
    <t xml:space="preserve">Green Thumb Nursery for approval BAC RESO AWARD, Construction Materials for quotation </t>
  </si>
  <si>
    <t>Completed</t>
  </si>
  <si>
    <t>Completed- July 12, 2023</t>
  </si>
  <si>
    <t>Completed- Sept 12, 2023</t>
  </si>
  <si>
    <t>Completed- July 4, 2023</t>
  </si>
  <si>
    <t>Completed- May 20, 2023</t>
  </si>
  <si>
    <t>Completed- Nov 22, 2023</t>
  </si>
  <si>
    <t>Completed- Oct 27, 2023</t>
  </si>
  <si>
    <t>Suspended</t>
  </si>
  <si>
    <t>Completed- Sept 13, 2023</t>
  </si>
  <si>
    <t>Completed- Oct 20, 2023</t>
  </si>
  <si>
    <t>Completed- Dec 18, 2023</t>
  </si>
  <si>
    <t>Completed- July 10, 2023</t>
  </si>
  <si>
    <t>Completed- Sept 6, 2023</t>
  </si>
  <si>
    <t>Completed- Oct 31, 2023</t>
  </si>
  <si>
    <t>Completed- Jul 8, 2023</t>
  </si>
  <si>
    <t>Completed- Dec 6, 2023</t>
  </si>
  <si>
    <t>Completed-June 19, 2023</t>
  </si>
  <si>
    <t>Completed- May 19, 2023</t>
  </si>
  <si>
    <t>Completed- July 11, 2023</t>
  </si>
  <si>
    <t>Completed- May 17, 2023</t>
  </si>
  <si>
    <t>Completed- May 30, 2023</t>
  </si>
  <si>
    <t>Completed- June 19, 2023</t>
  </si>
  <si>
    <t>Completed- Oct 24, 2023</t>
  </si>
  <si>
    <t>Completed- July 14, 2023</t>
  </si>
  <si>
    <t>Completed- May 26, 2023</t>
  </si>
  <si>
    <t>Completed- June 8, 2023</t>
  </si>
  <si>
    <t>Completed- May 16, 2023</t>
  </si>
  <si>
    <t>Completed- Aug 18, 2023</t>
  </si>
  <si>
    <t>Apr 23, 2023</t>
  </si>
  <si>
    <t>Jul 11, 2023</t>
  </si>
  <si>
    <t>May 3, 2023</t>
  </si>
  <si>
    <t>Jul 21, 2023</t>
  </si>
  <si>
    <t>Apr 28, 2023</t>
  </si>
  <si>
    <t>Jul 16, 2023</t>
  </si>
  <si>
    <t>July 14, 2023</t>
  </si>
  <si>
    <t>Nov 10, 2023</t>
  </si>
  <si>
    <t>May 1, 2023</t>
  </si>
  <si>
    <t>Jul 19, 2023</t>
  </si>
  <si>
    <t>Apr 26, 2023</t>
  </si>
  <si>
    <t>Jul 14, 2023</t>
  </si>
  <si>
    <t>June 21, 2023</t>
  </si>
  <si>
    <t>Sept 18, 2023</t>
  </si>
  <si>
    <t>May 5, 2023</t>
  </si>
  <si>
    <t>Jul 18, 2023</t>
  </si>
  <si>
    <t>Jun 29, 2023</t>
  </si>
  <si>
    <t>Sept 1, 2023</t>
  </si>
  <si>
    <t>July 10, 2023</t>
  </si>
  <si>
    <t>Aug 18, 2023</t>
  </si>
  <si>
    <t>Oct 10, 2023</t>
  </si>
  <si>
    <t>Apr 21, 2023</t>
  </si>
  <si>
    <t>Apr 24, 2023</t>
  </si>
  <si>
    <t>Jul 22, 2023</t>
  </si>
  <si>
    <t>Oct 22, 2023</t>
  </si>
  <si>
    <t>Jan 9, 2024</t>
  </si>
  <si>
    <t>Aug 5, 2023</t>
  </si>
  <si>
    <t>Nov 12, 2023</t>
  </si>
  <si>
    <t>Oct 7, 2023</t>
  </si>
  <si>
    <t>Dec 25, 2023</t>
  </si>
  <si>
    <t>Sept 7, 2023</t>
  </si>
  <si>
    <t>Oct 6, 2023</t>
  </si>
  <si>
    <t>Sept 26, 2023</t>
  </si>
  <si>
    <t>Dec 14,2023</t>
  </si>
  <si>
    <t>Nov 4, 2023</t>
  </si>
  <si>
    <t>Mar 2, 2024</t>
  </si>
  <si>
    <t>Aug 3, 2023</t>
  </si>
  <si>
    <t>Oct 31, 2023</t>
  </si>
  <si>
    <t>Sept 14, 2023</t>
  </si>
  <si>
    <t>Dec 2, 2023</t>
  </si>
  <si>
    <t>Mar 31, 2023</t>
  </si>
  <si>
    <t>Jul 8, 2023</t>
  </si>
  <si>
    <t>Sept 30, 2023</t>
  </si>
  <si>
    <t>Dec 28, 2023</t>
  </si>
  <si>
    <t>Mar 25, 2023</t>
  </si>
  <si>
    <t>Jul 12, 2023</t>
  </si>
  <si>
    <t>Jul 31, 2023</t>
  </si>
  <si>
    <t xml:space="preserve">     a. Improvement/Concreting of road </t>
  </si>
  <si>
    <t xml:space="preserve">     b. Repair/imprivement of perimeter fence </t>
  </si>
  <si>
    <t xml:space="preserve">     c. Solar Floodlights</t>
  </si>
  <si>
    <t xml:space="preserve">     d. Service Vehicle </t>
  </si>
  <si>
    <t>On going construction</t>
  </si>
  <si>
    <t>Amendment of details for the pricurement of service vehicle in the amount of 1.2M</t>
  </si>
  <si>
    <t>not delivered</t>
  </si>
  <si>
    <t>approved PO</t>
  </si>
  <si>
    <t>on going procurement process (abstract approved)</t>
  </si>
  <si>
    <t>(signed)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</si>
</sst>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&quot;₱&quot;#,##0.00"/>
  </numFmts>
  <fonts count="2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sz val="11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2" borderId="0" applyFont="0" applyFill="0" applyBorder="0" applyAlignment="0" applyProtection="0"/>
    <xf numFmtId="0" fontId="8" fillId="2" borderId="0"/>
    <xf numFmtId="0" fontId="9" fillId="2" borderId="0"/>
    <xf numFmtId="0" fontId="1" fillId="2" borderId="0"/>
    <xf numFmtId="43" fontId="1" fillId="2" borderId="0" applyFont="0" applyFill="0" applyBorder="0" applyAlignment="0" applyProtection="0"/>
    <xf numFmtId="0" fontId="8" fillId="2" borderId="0"/>
    <xf numFmtId="0" fontId="8" fillId="2" borderId="0"/>
    <xf numFmtId="0" fontId="1" fillId="2" borderId="0"/>
  </cellStyleXfs>
  <cellXfs count="121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14" fillId="0" borderId="5" xfId="3" applyFont="1" applyFill="1" applyBorder="1" applyAlignment="1">
      <alignment vertical="center"/>
    </xf>
    <xf numFmtId="10" fontId="15" fillId="0" borderId="5" xfId="2" applyNumberFormat="1" applyFont="1" applyFill="1" applyBorder="1" applyAlignment="1">
      <alignment horizontal="center" vertical="center" wrapText="1"/>
    </xf>
    <xf numFmtId="43" fontId="14" fillId="0" borderId="5" xfId="1" applyFont="1" applyFill="1" applyBorder="1" applyAlignment="1">
      <alignment horizontal="right" vertical="center"/>
    </xf>
    <xf numFmtId="164" fontId="14" fillId="0" borderId="5" xfId="3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vertical="center" wrapText="1"/>
    </xf>
    <xf numFmtId="43" fontId="14" fillId="0" borderId="5" xfId="1" applyFont="1" applyFill="1" applyBorder="1" applyAlignment="1" applyProtection="1">
      <alignment horizontal="center" vertical="center" wrapText="1"/>
      <protection locked="0"/>
    </xf>
    <xf numFmtId="43" fontId="14" fillId="0" borderId="5" xfId="1" applyFont="1" applyFill="1" applyBorder="1" applyAlignment="1" applyProtection="1">
      <alignment horizontal="right" vertical="center" wrapText="1"/>
      <protection locked="0"/>
    </xf>
    <xf numFmtId="0" fontId="14" fillId="0" borderId="16" xfId="5" applyFont="1" applyFill="1" applyBorder="1" applyAlignment="1">
      <alignment vertical="center" wrapText="1"/>
    </xf>
    <xf numFmtId="43" fontId="14" fillId="0" borderId="5" xfId="1" applyFont="1" applyFill="1" applyBorder="1" applyAlignment="1">
      <alignment horizontal="center" vertical="center"/>
    </xf>
    <xf numFmtId="43" fontId="14" fillId="0" borderId="5" xfId="1" applyFont="1" applyFill="1" applyBorder="1" applyAlignment="1">
      <alignment horizontal="left" vertical="center"/>
    </xf>
    <xf numFmtId="43" fontId="14" fillId="0" borderId="5" xfId="1" applyFont="1" applyFill="1" applyBorder="1" applyAlignment="1">
      <alignment horizontal="left" vertical="center" wrapText="1"/>
    </xf>
    <xf numFmtId="0" fontId="14" fillId="0" borderId="19" xfId="5" applyFont="1" applyFill="1" applyBorder="1" applyAlignment="1">
      <alignment vertical="center" wrapText="1"/>
    </xf>
    <xf numFmtId="10" fontId="15" fillId="0" borderId="6" xfId="2" applyNumberFormat="1" applyFont="1" applyFill="1" applyBorder="1" applyAlignment="1">
      <alignment horizontal="center" vertical="center" wrapText="1"/>
    </xf>
    <xf numFmtId="43" fontId="14" fillId="0" borderId="6" xfId="1" applyFont="1" applyFill="1" applyBorder="1" applyAlignment="1">
      <alignment horizontal="left" vertical="center" wrapText="1"/>
    </xf>
    <xf numFmtId="166" fontId="15" fillId="0" borderId="8" xfId="1" applyNumberFormat="1" applyFont="1" applyFill="1" applyBorder="1" applyAlignment="1">
      <alignment vertical="center"/>
    </xf>
    <xf numFmtId="43" fontId="14" fillId="0" borderId="5" xfId="1" applyFont="1" applyFill="1" applyBorder="1" applyAlignment="1">
      <alignment vertical="center"/>
    </xf>
    <xf numFmtId="164" fontId="15" fillId="0" borderId="5" xfId="3" applyFont="1" applyFill="1" applyBorder="1" applyAlignment="1">
      <alignment horizontal="center" vertical="center"/>
    </xf>
    <xf numFmtId="164" fontId="21" fillId="0" borderId="5" xfId="3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17" fontId="14" fillId="0" borderId="5" xfId="0" quotePrefix="1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3" fontId="0" fillId="0" borderId="0" xfId="1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12" fillId="0" borderId="0" xfId="0" applyFont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14" fillId="0" borderId="16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17" fontId="14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/>
    </xf>
    <xf numFmtId="0" fontId="17" fillId="0" borderId="16" xfId="0" applyFont="1" applyBorder="1" applyAlignment="1">
      <alignment horizontal="left" vertical="center" wrapText="1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165" fontId="14" fillId="0" borderId="5" xfId="0" applyNumberFormat="1" applyFont="1" applyBorder="1" applyAlignment="1">
      <alignment horizontal="center" vertical="center" wrapText="1"/>
    </xf>
    <xf numFmtId="0" fontId="17" fillId="0" borderId="16" xfId="0" applyFont="1" applyBorder="1"/>
    <xf numFmtId="0" fontId="15" fillId="0" borderId="16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/>
    </xf>
    <xf numFmtId="40" fontId="0" fillId="0" borderId="16" xfId="5" applyNumberFormat="1" applyFont="1" applyFill="1" applyBorder="1" applyAlignment="1">
      <alignment horizontal="left" vertical="top" wrapText="1"/>
    </xf>
    <xf numFmtId="49" fontId="14" fillId="0" borderId="5" xfId="0" quotePrefix="1" applyNumberFormat="1" applyFont="1" applyBorder="1" applyAlignment="1">
      <alignment horizontal="center" vertical="center"/>
    </xf>
    <xf numFmtId="49" fontId="14" fillId="0" borderId="5" xfId="0" quotePrefix="1" applyNumberFormat="1" applyFont="1" applyBorder="1" applyAlignment="1">
      <alignment horizontal="center" vertical="center" wrapText="1"/>
    </xf>
    <xf numFmtId="43" fontId="18" fillId="0" borderId="5" xfId="0" applyNumberFormat="1" applyFont="1" applyBorder="1" applyAlignment="1">
      <alignment horizontal="right" vertical="center" wrapText="1"/>
    </xf>
    <xf numFmtId="17" fontId="15" fillId="0" borderId="5" xfId="0" quotePrefix="1" applyNumberFormat="1" applyFont="1" applyBorder="1" applyAlignment="1">
      <alignment horizontal="center" vertical="center" wrapText="1"/>
    </xf>
    <xf numFmtId="0" fontId="15" fillId="0" borderId="5" xfId="0" quotePrefix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5" xfId="0" applyFont="1" applyBorder="1" applyAlignment="1">
      <alignment horizontal="center"/>
    </xf>
    <xf numFmtId="43" fontId="11" fillId="0" borderId="0" xfId="1" applyFont="1" applyFill="1" applyProtection="1">
      <protection locked="0"/>
    </xf>
    <xf numFmtId="0" fontId="14" fillId="0" borderId="5" xfId="0" applyFont="1" applyBorder="1" applyAlignment="1">
      <alignment vertical="center"/>
    </xf>
    <xf numFmtId="164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3" fontId="20" fillId="0" borderId="0" xfId="1" applyFont="1" applyFill="1" applyAlignment="1">
      <alignment horizontal="center"/>
    </xf>
    <xf numFmtId="0" fontId="5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/>
    </xf>
    <xf numFmtId="49" fontId="14" fillId="0" borderId="7" xfId="0" applyNumberFormat="1" applyFont="1" applyBorder="1" applyAlignment="1" applyProtection="1">
      <alignment horizontal="left" vertical="center" wrapText="1"/>
      <protection locked="0"/>
    </xf>
    <xf numFmtId="43" fontId="14" fillId="0" borderId="7" xfId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166" fontId="15" fillId="0" borderId="8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5" xfId="0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1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3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0" fillId="0" borderId="1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/>
    </xf>
  </cellXfs>
  <cellStyles count="11">
    <cellStyle name="Comma" xfId="1" builtinId="3"/>
    <cellStyle name="Comma 2" xfId="7" xr:uid="{F0A280C6-B98B-422E-9F98-B637C4CBC996}"/>
    <cellStyle name="Comma 2 2" xfId="3" xr:uid="{987958AA-BCC8-4B09-813A-8A0D5E2B9BA0}"/>
    <cellStyle name="Normal" xfId="0" builtinId="0"/>
    <cellStyle name="Normal 2" xfId="4" xr:uid="{D8B02758-F2B8-47CD-899C-71A43AC8C09C}"/>
    <cellStyle name="Normal 2 2" xfId="9" xr:uid="{80099197-3363-445E-A314-253D87542CBB}"/>
    <cellStyle name="Normal 3" xfId="6" xr:uid="{1B298088-4F05-4D95-9943-98B957A642E4}"/>
    <cellStyle name="Normal 3 2" xfId="8" xr:uid="{935E9E37-EA59-46D4-A66F-CA5847F9AF81}"/>
    <cellStyle name="Normal 4" xfId="5" xr:uid="{62F24A33-A84E-4CF9-B484-9F0CAAC87189}"/>
    <cellStyle name="Normal 4 2" xfId="10" xr:uid="{00C369A8-DEAE-4A40-BE2C-13D9F4DFE156}"/>
    <cellStyle name="Per 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3"/>
  <sheetViews>
    <sheetView tabSelected="1" zoomScale="85" zoomScaleNormal="85" zoomScaleSheetLayoutView="85" workbookViewId="0">
      <selection activeCell="F158" sqref="F158:G158"/>
    </sheetView>
  </sheetViews>
  <sheetFormatPr defaultRowHeight="15" x14ac:dyDescent="0.25"/>
  <cols>
    <col min="1" max="1" width="51.28515625" style="26" customWidth="1"/>
    <col min="2" max="2" width="25.5703125" style="26" customWidth="1"/>
    <col min="3" max="3" width="20.7109375" style="26" customWidth="1"/>
    <col min="4" max="4" width="26.85546875" style="26" customWidth="1"/>
    <col min="5" max="6" width="20.7109375" style="26" customWidth="1"/>
    <col min="7" max="7" width="18.28515625" style="26" customWidth="1"/>
    <col min="8" max="8" width="15.7109375" style="26" customWidth="1"/>
    <col min="9" max="9" width="26.42578125" style="76" customWidth="1"/>
    <col min="10" max="10" width="10.28515625" style="25" customWidth="1"/>
    <col min="11" max="11" width="8.85546875" style="26" customWidth="1"/>
    <col min="12" max="16384" width="9.140625" style="27"/>
  </cols>
  <sheetData>
    <row r="1" spans="1:9" x14ac:dyDescent="0.25">
      <c r="A1" s="28" t="s">
        <v>0</v>
      </c>
      <c r="B1" s="29"/>
      <c r="C1" s="29"/>
      <c r="D1" s="29"/>
      <c r="E1" s="29"/>
    </row>
    <row r="2" spans="1:9" x14ac:dyDescent="0.25">
      <c r="A2" s="30"/>
      <c r="B2" s="30"/>
      <c r="C2" s="30"/>
      <c r="D2" s="30"/>
      <c r="E2" s="30"/>
    </row>
    <row r="3" spans="1:9" ht="18.75" x14ac:dyDescent="0.3">
      <c r="A3" s="116" t="s">
        <v>1</v>
      </c>
      <c r="B3" s="116"/>
      <c r="C3" s="116"/>
      <c r="D3" s="116"/>
      <c r="E3" s="116"/>
      <c r="F3" s="116"/>
      <c r="G3" s="116"/>
      <c r="H3" s="116"/>
      <c r="I3" s="116"/>
    </row>
    <row r="4" spans="1:9" x14ac:dyDescent="0.25">
      <c r="A4" s="31"/>
      <c r="B4" s="31"/>
      <c r="C4" s="31"/>
      <c r="D4" s="31"/>
      <c r="E4" s="31"/>
    </row>
    <row r="5" spans="1:9" x14ac:dyDescent="0.25">
      <c r="A5" s="32" t="s">
        <v>2</v>
      </c>
      <c r="B5" s="32" t="s">
        <v>3</v>
      </c>
      <c r="C5" s="33"/>
      <c r="D5" s="32" t="s">
        <v>4</v>
      </c>
      <c r="E5" s="33">
        <v>2023</v>
      </c>
    </row>
    <row r="6" spans="1:9" x14ac:dyDescent="0.25">
      <c r="A6" s="34" t="s">
        <v>5</v>
      </c>
      <c r="B6" s="35" t="s">
        <v>6</v>
      </c>
      <c r="C6" s="36"/>
      <c r="D6" s="37" t="s">
        <v>7</v>
      </c>
      <c r="E6" s="36">
        <v>4</v>
      </c>
    </row>
    <row r="7" spans="1:9" x14ac:dyDescent="0.25">
      <c r="A7" s="34" t="s">
        <v>8</v>
      </c>
      <c r="B7" s="26" t="s">
        <v>9</v>
      </c>
      <c r="D7" s="34"/>
    </row>
    <row r="8" spans="1:9" ht="15.75" thickBot="1" x14ac:dyDescent="0.3">
      <c r="A8" s="31"/>
    </row>
    <row r="9" spans="1:9" x14ac:dyDescent="0.25">
      <c r="A9" s="103" t="s">
        <v>10</v>
      </c>
      <c r="B9" s="106" t="s">
        <v>11</v>
      </c>
      <c r="C9" s="106" t="s">
        <v>12</v>
      </c>
      <c r="D9" s="106" t="s">
        <v>13</v>
      </c>
      <c r="E9" s="97" t="s">
        <v>14</v>
      </c>
      <c r="F9" s="106" t="s">
        <v>15</v>
      </c>
      <c r="G9" s="106"/>
      <c r="H9" s="97" t="s">
        <v>16</v>
      </c>
      <c r="I9" s="113" t="s">
        <v>17</v>
      </c>
    </row>
    <row r="10" spans="1:9" x14ac:dyDescent="0.25">
      <c r="A10" s="104"/>
      <c r="B10" s="98"/>
      <c r="C10" s="98"/>
      <c r="D10" s="98"/>
      <c r="E10" s="98"/>
      <c r="F10" s="107" t="s">
        <v>18</v>
      </c>
      <c r="G10" s="107" t="s">
        <v>19</v>
      </c>
      <c r="H10" s="98"/>
      <c r="I10" s="114"/>
    </row>
    <row r="11" spans="1:9" ht="19.5" customHeight="1" x14ac:dyDescent="0.25">
      <c r="A11" s="105"/>
      <c r="B11" s="99"/>
      <c r="C11" s="99"/>
      <c r="D11" s="99"/>
      <c r="E11" s="99"/>
      <c r="F11" s="99"/>
      <c r="G11" s="99"/>
      <c r="H11" s="99"/>
      <c r="I11" s="115"/>
    </row>
    <row r="12" spans="1:9" ht="15" customHeight="1" x14ac:dyDescent="0.25">
      <c r="A12" s="108" t="s">
        <v>20</v>
      </c>
      <c r="B12" s="87"/>
      <c r="C12" s="87"/>
      <c r="D12" s="87"/>
      <c r="E12" s="87"/>
      <c r="F12" s="87"/>
      <c r="G12" s="87"/>
      <c r="H12" s="87"/>
      <c r="I12" s="100"/>
    </row>
    <row r="13" spans="1:9" x14ac:dyDescent="0.25">
      <c r="A13" s="109"/>
      <c r="B13" s="88"/>
      <c r="C13" s="88"/>
      <c r="D13" s="88"/>
      <c r="E13" s="88"/>
      <c r="F13" s="88"/>
      <c r="G13" s="88"/>
      <c r="H13" s="88"/>
      <c r="I13" s="101"/>
    </row>
    <row r="14" spans="1:9" x14ac:dyDescent="0.25">
      <c r="A14" s="110"/>
      <c r="B14" s="89"/>
      <c r="C14" s="89"/>
      <c r="D14" s="89"/>
      <c r="E14" s="89"/>
      <c r="F14" s="89"/>
      <c r="G14" s="89"/>
      <c r="H14" s="89"/>
      <c r="I14" s="102"/>
    </row>
    <row r="15" spans="1:9" ht="57" x14ac:dyDescent="0.25">
      <c r="A15" s="38" t="s">
        <v>29</v>
      </c>
      <c r="B15" s="39" t="s">
        <v>30</v>
      </c>
      <c r="C15" s="3">
        <v>6300000</v>
      </c>
      <c r="D15" s="40" t="s">
        <v>31</v>
      </c>
      <c r="E15" s="23" t="s">
        <v>32</v>
      </c>
      <c r="F15" s="4">
        <f>G15/C15</f>
        <v>0</v>
      </c>
      <c r="G15" s="5">
        <v>0</v>
      </c>
      <c r="H15" s="41"/>
      <c r="I15" s="77" t="s">
        <v>199</v>
      </c>
    </row>
    <row r="16" spans="1:9" x14ac:dyDescent="0.25">
      <c r="A16" s="95" t="s">
        <v>21</v>
      </c>
      <c r="B16" s="92"/>
      <c r="C16" s="92"/>
      <c r="D16" s="92"/>
      <c r="E16" s="92"/>
      <c r="F16" s="92"/>
      <c r="G16" s="87"/>
      <c r="H16" s="92"/>
      <c r="I16" s="120"/>
    </row>
    <row r="17" spans="1:9" x14ac:dyDescent="0.25">
      <c r="A17" s="96"/>
      <c r="B17" s="92"/>
      <c r="C17" s="92"/>
      <c r="D17" s="92"/>
      <c r="E17" s="92"/>
      <c r="F17" s="92"/>
      <c r="G17" s="88"/>
      <c r="H17" s="92"/>
      <c r="I17" s="120"/>
    </row>
    <row r="18" spans="1:9" x14ac:dyDescent="0.25">
      <c r="A18" s="96"/>
      <c r="B18" s="92"/>
      <c r="C18" s="92"/>
      <c r="D18" s="92"/>
      <c r="E18" s="92"/>
      <c r="F18" s="92"/>
      <c r="G18" s="89"/>
      <c r="H18" s="92"/>
      <c r="I18" s="120"/>
    </row>
    <row r="19" spans="1:9" x14ac:dyDescent="0.25">
      <c r="A19" s="38" t="s">
        <v>33</v>
      </c>
      <c r="B19" s="39" t="s">
        <v>39</v>
      </c>
      <c r="C19" s="3">
        <v>3500000</v>
      </c>
      <c r="D19" s="23" t="s">
        <v>31</v>
      </c>
      <c r="E19" s="23" t="s">
        <v>40</v>
      </c>
      <c r="F19" s="4">
        <f>G19/C19</f>
        <v>0.99199999999999999</v>
      </c>
      <c r="G19" s="18">
        <v>3472000</v>
      </c>
      <c r="H19" s="24"/>
      <c r="I19" s="77" t="s">
        <v>201</v>
      </c>
    </row>
    <row r="20" spans="1:9" x14ac:dyDescent="0.25">
      <c r="A20" s="21" t="s">
        <v>34</v>
      </c>
      <c r="B20" s="39" t="s">
        <v>39</v>
      </c>
      <c r="C20" s="6">
        <v>2500000</v>
      </c>
      <c r="D20" s="23" t="s">
        <v>31</v>
      </c>
      <c r="E20" s="23" t="s">
        <v>40</v>
      </c>
      <c r="F20" s="4">
        <f t="shared" ref="F20:F24" si="0">G20/C20</f>
        <v>0.99738800000000005</v>
      </c>
      <c r="G20" s="5">
        <v>2493470</v>
      </c>
      <c r="H20" s="24"/>
      <c r="I20" s="77" t="s">
        <v>201</v>
      </c>
    </row>
    <row r="21" spans="1:9" x14ac:dyDescent="0.25">
      <c r="A21" s="21" t="s">
        <v>35</v>
      </c>
      <c r="B21" s="39" t="s">
        <v>39</v>
      </c>
      <c r="C21" s="6">
        <v>1000000</v>
      </c>
      <c r="D21" s="23" t="s">
        <v>31</v>
      </c>
      <c r="E21" s="23" t="s">
        <v>40</v>
      </c>
      <c r="F21" s="4">
        <f t="shared" si="0"/>
        <v>0.99994000000000005</v>
      </c>
      <c r="G21" s="5">
        <v>999940</v>
      </c>
      <c r="H21" s="24"/>
      <c r="I21" s="77" t="s">
        <v>201</v>
      </c>
    </row>
    <row r="22" spans="1:9" ht="57" x14ac:dyDescent="0.25">
      <c r="A22" s="21" t="s">
        <v>36</v>
      </c>
      <c r="B22" s="22" t="s">
        <v>41</v>
      </c>
      <c r="C22" s="6">
        <v>10000000</v>
      </c>
      <c r="D22" s="23" t="s">
        <v>41</v>
      </c>
      <c r="E22" s="23" t="s">
        <v>41</v>
      </c>
      <c r="F22" s="4">
        <f t="shared" si="0"/>
        <v>0.99922</v>
      </c>
      <c r="G22" s="5">
        <v>9992200</v>
      </c>
      <c r="H22" s="24"/>
      <c r="I22" s="77" t="s">
        <v>201</v>
      </c>
    </row>
    <row r="23" spans="1:9" ht="57" x14ac:dyDescent="0.25">
      <c r="A23" s="21" t="s">
        <v>37</v>
      </c>
      <c r="B23" s="39" t="s">
        <v>39</v>
      </c>
      <c r="C23" s="6">
        <v>2000000</v>
      </c>
      <c r="D23" s="23" t="s">
        <v>31</v>
      </c>
      <c r="E23" s="23" t="s">
        <v>42</v>
      </c>
      <c r="F23" s="4">
        <f t="shared" si="0"/>
        <v>0.42710500000000001</v>
      </c>
      <c r="G23" s="5">
        <v>854210</v>
      </c>
      <c r="H23" s="24"/>
      <c r="I23" s="77" t="s">
        <v>200</v>
      </c>
    </row>
    <row r="24" spans="1:9" x14ac:dyDescent="0.25">
      <c r="A24" s="21" t="s">
        <v>38</v>
      </c>
      <c r="B24" s="39" t="s">
        <v>39</v>
      </c>
      <c r="C24" s="6">
        <v>1000000</v>
      </c>
      <c r="D24" s="23" t="s">
        <v>31</v>
      </c>
      <c r="E24" s="23" t="s">
        <v>40</v>
      </c>
      <c r="F24" s="4">
        <f t="shared" si="0"/>
        <v>0.96740999999999999</v>
      </c>
      <c r="G24" s="5">
        <v>967410</v>
      </c>
      <c r="H24" s="24"/>
      <c r="I24" s="77" t="s">
        <v>201</v>
      </c>
    </row>
    <row r="25" spans="1:9" ht="45" customHeight="1" x14ac:dyDescent="0.25">
      <c r="A25" s="43" t="s">
        <v>43</v>
      </c>
      <c r="B25" s="39"/>
      <c r="C25" s="6"/>
      <c r="D25" s="23"/>
      <c r="E25" s="23"/>
      <c r="F25" s="4"/>
      <c r="G25" s="5"/>
      <c r="H25" s="24"/>
      <c r="I25" s="77"/>
    </row>
    <row r="26" spans="1:9" ht="28.5" x14ac:dyDescent="0.25">
      <c r="A26" s="7" t="s">
        <v>44</v>
      </c>
      <c r="B26" s="44" t="s">
        <v>45</v>
      </c>
      <c r="C26" s="8">
        <v>5000000</v>
      </c>
      <c r="D26" s="44" t="s">
        <v>247</v>
      </c>
      <c r="E26" s="44" t="s">
        <v>248</v>
      </c>
      <c r="F26" s="4">
        <f t="shared" ref="F26:F46" si="1">G26/C26</f>
        <v>0.98939533800000012</v>
      </c>
      <c r="G26" s="9">
        <v>4946976.6900000004</v>
      </c>
      <c r="H26" s="24"/>
      <c r="I26" s="79" t="s">
        <v>202</v>
      </c>
    </row>
    <row r="27" spans="1:9" ht="42.75" x14ac:dyDescent="0.25">
      <c r="A27" s="7" t="s">
        <v>46</v>
      </c>
      <c r="B27" s="44" t="s">
        <v>47</v>
      </c>
      <c r="C27" s="8">
        <v>5000000</v>
      </c>
      <c r="D27" s="44" t="s">
        <v>246</v>
      </c>
      <c r="E27" s="44" t="s">
        <v>249</v>
      </c>
      <c r="F27" s="4">
        <f t="shared" si="1"/>
        <v>0.98939533800000012</v>
      </c>
      <c r="G27" s="9">
        <v>4946976.6900000004</v>
      </c>
      <c r="H27" s="24"/>
      <c r="I27" s="79" t="s">
        <v>203</v>
      </c>
    </row>
    <row r="28" spans="1:9" ht="28.5" x14ac:dyDescent="0.25">
      <c r="A28" s="7" t="s">
        <v>48</v>
      </c>
      <c r="B28" s="44" t="s">
        <v>49</v>
      </c>
      <c r="C28" s="8">
        <v>6000000</v>
      </c>
      <c r="D28" s="44" t="s">
        <v>250</v>
      </c>
      <c r="E28" s="44" t="s">
        <v>248</v>
      </c>
      <c r="F28" s="4">
        <f t="shared" si="1"/>
        <v>0.99583691333333346</v>
      </c>
      <c r="G28" s="9">
        <v>5975021.4800000004</v>
      </c>
      <c r="H28" s="24"/>
      <c r="I28" s="77" t="s">
        <v>204</v>
      </c>
    </row>
    <row r="29" spans="1:9" ht="28.5" x14ac:dyDescent="0.25">
      <c r="A29" s="7" t="s">
        <v>50</v>
      </c>
      <c r="B29" s="44" t="s">
        <v>51</v>
      </c>
      <c r="C29" s="8">
        <v>3000000</v>
      </c>
      <c r="D29" s="44" t="s">
        <v>251</v>
      </c>
      <c r="E29" s="44" t="s">
        <v>252</v>
      </c>
      <c r="F29" s="4">
        <f t="shared" si="1"/>
        <v>0.99495359000000005</v>
      </c>
      <c r="G29" s="9">
        <v>2984860.77</v>
      </c>
      <c r="H29" s="24"/>
      <c r="I29" s="77" t="s">
        <v>205</v>
      </c>
    </row>
    <row r="30" spans="1:9" ht="28.5" x14ac:dyDescent="0.25">
      <c r="A30" s="7" t="s">
        <v>52</v>
      </c>
      <c r="B30" s="44" t="s">
        <v>53</v>
      </c>
      <c r="C30" s="8">
        <v>3000000</v>
      </c>
      <c r="D30" s="44" t="s">
        <v>253</v>
      </c>
      <c r="E30" s="44" t="s">
        <v>254</v>
      </c>
      <c r="F30" s="4">
        <f t="shared" si="1"/>
        <v>0.99053508333333329</v>
      </c>
      <c r="G30" s="9">
        <v>2971605.25</v>
      </c>
      <c r="H30" s="24"/>
      <c r="I30" s="77" t="s">
        <v>206</v>
      </c>
    </row>
    <row r="31" spans="1:9" ht="28.5" x14ac:dyDescent="0.25">
      <c r="A31" s="7" t="s">
        <v>54</v>
      </c>
      <c r="B31" s="44" t="s">
        <v>55</v>
      </c>
      <c r="C31" s="8">
        <v>5000000</v>
      </c>
      <c r="D31" s="44" t="s">
        <v>255</v>
      </c>
      <c r="E31" s="44" t="s">
        <v>256</v>
      </c>
      <c r="F31" s="4">
        <f t="shared" si="1"/>
        <v>0.99496353199999998</v>
      </c>
      <c r="G31" s="9">
        <v>4974817.66</v>
      </c>
      <c r="H31" s="24"/>
      <c r="I31" s="77" t="s">
        <v>207</v>
      </c>
    </row>
    <row r="32" spans="1:9" ht="28.5" x14ac:dyDescent="0.25">
      <c r="A32" s="7" t="s">
        <v>56</v>
      </c>
      <c r="B32" s="44" t="s">
        <v>57</v>
      </c>
      <c r="C32" s="8">
        <v>3000000</v>
      </c>
      <c r="D32" s="44" t="s">
        <v>257</v>
      </c>
      <c r="E32" s="44" t="s">
        <v>258</v>
      </c>
      <c r="F32" s="4">
        <f t="shared" si="1"/>
        <v>0.9968841066666666</v>
      </c>
      <c r="G32" s="9">
        <v>2990652.32</v>
      </c>
      <c r="H32" s="24"/>
      <c r="I32" s="77" t="s">
        <v>208</v>
      </c>
    </row>
    <row r="33" spans="1:9" ht="28.5" x14ac:dyDescent="0.25">
      <c r="A33" s="7" t="s">
        <v>58</v>
      </c>
      <c r="B33" s="44" t="s">
        <v>59</v>
      </c>
      <c r="C33" s="8">
        <v>3000000</v>
      </c>
      <c r="D33" s="44" t="s">
        <v>259</v>
      </c>
      <c r="E33" s="44" t="s">
        <v>260</v>
      </c>
      <c r="F33" s="4">
        <f t="shared" si="1"/>
        <v>0.98547223666666661</v>
      </c>
      <c r="G33" s="9">
        <v>2956416.71</v>
      </c>
      <c r="H33" s="24"/>
      <c r="I33" s="77" t="s">
        <v>209</v>
      </c>
    </row>
    <row r="34" spans="1:9" ht="28.5" x14ac:dyDescent="0.25">
      <c r="A34" s="7" t="s">
        <v>60</v>
      </c>
      <c r="B34" s="44" t="s">
        <v>61</v>
      </c>
      <c r="C34" s="8">
        <v>3000000</v>
      </c>
      <c r="D34" s="44" t="s">
        <v>261</v>
      </c>
      <c r="E34" s="44" t="s">
        <v>262</v>
      </c>
      <c r="F34" s="4">
        <f t="shared" si="1"/>
        <v>0.99661834333333321</v>
      </c>
      <c r="G34" s="9">
        <v>2989855.03</v>
      </c>
      <c r="H34" s="24"/>
      <c r="I34" s="77" t="s">
        <v>210</v>
      </c>
    </row>
    <row r="35" spans="1:9" ht="28.5" x14ac:dyDescent="0.25">
      <c r="A35" s="7" t="s">
        <v>62</v>
      </c>
      <c r="B35" s="44" t="s">
        <v>63</v>
      </c>
      <c r="C35" s="8">
        <v>5000000</v>
      </c>
      <c r="D35" s="44" t="s">
        <v>263</v>
      </c>
      <c r="E35" s="44" t="s">
        <v>264</v>
      </c>
      <c r="F35" s="4">
        <f t="shared" si="1"/>
        <v>0.99746299000000005</v>
      </c>
      <c r="G35" s="9">
        <v>4987314.95</v>
      </c>
      <c r="H35" s="24"/>
      <c r="I35" s="77" t="s">
        <v>211</v>
      </c>
    </row>
    <row r="36" spans="1:9" ht="42.75" x14ac:dyDescent="0.25">
      <c r="A36" s="7" t="s">
        <v>64</v>
      </c>
      <c r="B36" s="44" t="s">
        <v>65</v>
      </c>
      <c r="C36" s="8">
        <v>5000000</v>
      </c>
      <c r="D36" s="44" t="s">
        <v>247</v>
      </c>
      <c r="E36" s="44" t="s">
        <v>248</v>
      </c>
      <c r="F36" s="4">
        <f t="shared" si="1"/>
        <v>0.98939533800000012</v>
      </c>
      <c r="G36" s="9">
        <v>4946976.6900000004</v>
      </c>
      <c r="H36" s="24"/>
      <c r="I36" s="77" t="s">
        <v>212</v>
      </c>
    </row>
    <row r="37" spans="1:9" ht="42.75" x14ac:dyDescent="0.25">
      <c r="A37" s="7" t="s">
        <v>66</v>
      </c>
      <c r="B37" s="44" t="s">
        <v>67</v>
      </c>
      <c r="C37" s="8">
        <v>3000000</v>
      </c>
      <c r="D37" s="44" t="s">
        <v>265</v>
      </c>
      <c r="E37" s="44" t="s">
        <v>266</v>
      </c>
      <c r="F37" s="4">
        <f t="shared" si="1"/>
        <v>0.99648212333333341</v>
      </c>
      <c r="G37" s="9">
        <v>2989446.37</v>
      </c>
      <c r="H37" s="24"/>
      <c r="I37" s="79" t="s">
        <v>213</v>
      </c>
    </row>
    <row r="38" spans="1:9" ht="28.5" x14ac:dyDescent="0.25">
      <c r="A38" s="7" t="s">
        <v>68</v>
      </c>
      <c r="B38" s="44" t="s">
        <v>69</v>
      </c>
      <c r="C38" s="8">
        <v>3000000</v>
      </c>
      <c r="D38" s="44" t="s">
        <v>267</v>
      </c>
      <c r="E38" s="44" t="s">
        <v>268</v>
      </c>
      <c r="F38" s="4">
        <f t="shared" si="1"/>
        <v>0.99063245333333327</v>
      </c>
      <c r="G38" s="9">
        <v>2971897.36</v>
      </c>
      <c r="H38" s="24"/>
      <c r="I38" s="77" t="s">
        <v>210</v>
      </c>
    </row>
    <row r="39" spans="1:9" ht="28.5" x14ac:dyDescent="0.25">
      <c r="A39" s="7" t="s">
        <v>70</v>
      </c>
      <c r="B39" s="44" t="s">
        <v>71</v>
      </c>
      <c r="C39" s="8">
        <v>5000000</v>
      </c>
      <c r="D39" s="44" t="s">
        <v>265</v>
      </c>
      <c r="E39" s="44" t="s">
        <v>266</v>
      </c>
      <c r="F39" s="4">
        <f t="shared" si="1"/>
        <v>0.99516927200000005</v>
      </c>
      <c r="G39" s="9">
        <v>4975846.3600000003</v>
      </c>
      <c r="H39" s="24"/>
      <c r="I39" s="77" t="s">
        <v>214</v>
      </c>
    </row>
    <row r="40" spans="1:9" ht="28.5" x14ac:dyDescent="0.25">
      <c r="A40" s="7" t="s">
        <v>72</v>
      </c>
      <c r="B40" s="44" t="s">
        <v>73</v>
      </c>
      <c r="C40" s="8">
        <v>5000000</v>
      </c>
      <c r="D40" s="45" t="s">
        <v>269</v>
      </c>
      <c r="E40" s="45" t="s">
        <v>270</v>
      </c>
      <c r="F40" s="4">
        <f>G40/C40</f>
        <v>0.99490891999999997</v>
      </c>
      <c r="G40" s="5">
        <v>4974544.5999999996</v>
      </c>
      <c r="H40" s="24"/>
      <c r="I40" s="79" t="s">
        <v>215</v>
      </c>
    </row>
    <row r="41" spans="1:9" ht="28.5" x14ac:dyDescent="0.25">
      <c r="A41" s="10" t="s">
        <v>74</v>
      </c>
      <c r="B41" s="44" t="s">
        <v>75</v>
      </c>
      <c r="C41" s="8">
        <v>5000000</v>
      </c>
      <c r="D41" s="39" t="s">
        <v>271</v>
      </c>
      <c r="E41" s="39" t="s">
        <v>272</v>
      </c>
      <c r="F41" s="4">
        <f t="shared" si="1"/>
        <v>0.99587079000000001</v>
      </c>
      <c r="G41" s="11">
        <v>4979353.95</v>
      </c>
      <c r="H41" s="24"/>
      <c r="I41" s="79" t="s">
        <v>216</v>
      </c>
    </row>
    <row r="42" spans="1:9" ht="28.5" x14ac:dyDescent="0.25">
      <c r="A42" s="10" t="s">
        <v>76</v>
      </c>
      <c r="B42" s="24" t="s">
        <v>77</v>
      </c>
      <c r="C42" s="8">
        <v>3000000</v>
      </c>
      <c r="D42" s="39" t="s">
        <v>251</v>
      </c>
      <c r="E42" s="39" t="s">
        <v>252</v>
      </c>
      <c r="F42" s="4">
        <f t="shared" si="1"/>
        <v>0.99467952333333332</v>
      </c>
      <c r="G42" s="11">
        <v>2984038.57</v>
      </c>
      <c r="H42" s="24"/>
      <c r="I42" s="77" t="s">
        <v>217</v>
      </c>
    </row>
    <row r="43" spans="1:9" ht="28.5" x14ac:dyDescent="0.25">
      <c r="A43" s="10" t="s">
        <v>78</v>
      </c>
      <c r="B43" s="24" t="s">
        <v>79</v>
      </c>
      <c r="C43" s="8">
        <v>3000000</v>
      </c>
      <c r="D43" s="45" t="s">
        <v>273</v>
      </c>
      <c r="E43" s="45" t="s">
        <v>274</v>
      </c>
      <c r="F43" s="4">
        <f t="shared" si="1"/>
        <v>0.99492288000000006</v>
      </c>
      <c r="G43" s="11">
        <v>2984768.64</v>
      </c>
      <c r="H43" s="24"/>
      <c r="I43" s="77" t="s">
        <v>218</v>
      </c>
    </row>
    <row r="44" spans="1:9" ht="28.5" x14ac:dyDescent="0.25">
      <c r="A44" s="10" t="s">
        <v>80</v>
      </c>
      <c r="B44" s="44" t="s">
        <v>65</v>
      </c>
      <c r="C44" s="8">
        <v>3000000</v>
      </c>
      <c r="D44" s="44" t="s">
        <v>231</v>
      </c>
      <c r="E44" s="44" t="s">
        <v>275</v>
      </c>
      <c r="F44" s="4">
        <f t="shared" si="1"/>
        <v>0.99495503333333335</v>
      </c>
      <c r="G44" s="11">
        <v>2984865.1</v>
      </c>
      <c r="H44" s="24"/>
      <c r="I44" s="77" t="s">
        <v>219</v>
      </c>
    </row>
    <row r="45" spans="1:9" ht="28.5" x14ac:dyDescent="0.25">
      <c r="A45" s="10" t="s">
        <v>81</v>
      </c>
      <c r="B45" s="39" t="s">
        <v>82</v>
      </c>
      <c r="C45" s="8">
        <v>6313485.2000000002</v>
      </c>
      <c r="D45" s="44" t="s">
        <v>41</v>
      </c>
      <c r="E45" s="44" t="s">
        <v>41</v>
      </c>
      <c r="F45" s="4">
        <f t="shared" si="1"/>
        <v>0.99572927168657976</v>
      </c>
      <c r="G45" s="11">
        <v>6286522.0200000005</v>
      </c>
      <c r="H45" s="24"/>
      <c r="I45" s="80" t="s">
        <v>41</v>
      </c>
    </row>
    <row r="46" spans="1:9" ht="28.5" x14ac:dyDescent="0.25">
      <c r="A46" s="10" t="s">
        <v>191</v>
      </c>
      <c r="B46" s="39" t="s">
        <v>82</v>
      </c>
      <c r="C46" s="8">
        <v>14063934.77</v>
      </c>
      <c r="D46" s="44" t="s">
        <v>41</v>
      </c>
      <c r="E46" s="44" t="s">
        <v>41</v>
      </c>
      <c r="F46" s="4">
        <f t="shared" si="1"/>
        <v>0.99671537370192176</v>
      </c>
      <c r="G46" s="11">
        <v>14017740</v>
      </c>
      <c r="H46" s="24"/>
      <c r="I46" s="80" t="s">
        <v>41</v>
      </c>
    </row>
    <row r="47" spans="1:9" x14ac:dyDescent="0.25">
      <c r="A47" s="21"/>
      <c r="B47" s="39"/>
      <c r="C47" s="6"/>
      <c r="D47" s="23"/>
      <c r="E47" s="23"/>
      <c r="F47" s="4"/>
      <c r="G47" s="5"/>
      <c r="H47" s="24"/>
      <c r="I47" s="77"/>
    </row>
    <row r="48" spans="1:9" x14ac:dyDescent="0.25">
      <c r="A48" s="46" t="s">
        <v>83</v>
      </c>
      <c r="B48" s="39"/>
      <c r="C48" s="6"/>
      <c r="D48" s="23"/>
      <c r="E48" s="23"/>
      <c r="F48" s="4"/>
      <c r="G48" s="5"/>
      <c r="H48" s="24"/>
      <c r="I48" s="77"/>
    </row>
    <row r="49" spans="1:9" x14ac:dyDescent="0.25">
      <c r="A49" s="21"/>
      <c r="B49" s="39"/>
      <c r="C49" s="6"/>
      <c r="D49" s="23"/>
      <c r="E49" s="23"/>
      <c r="F49" s="4"/>
      <c r="G49" s="5"/>
      <c r="H49" s="24"/>
      <c r="I49" s="77"/>
    </row>
    <row r="50" spans="1:9" x14ac:dyDescent="0.25">
      <c r="A50" s="47" t="s">
        <v>84</v>
      </c>
      <c r="B50" s="39"/>
      <c r="C50" s="6"/>
      <c r="D50" s="23"/>
      <c r="E50" s="23"/>
      <c r="F50" s="4"/>
      <c r="G50" s="5"/>
      <c r="H50" s="24"/>
      <c r="I50" s="77"/>
    </row>
    <row r="51" spans="1:9" x14ac:dyDescent="0.25">
      <c r="A51" s="21" t="s">
        <v>85</v>
      </c>
      <c r="B51" s="39" t="s">
        <v>86</v>
      </c>
      <c r="C51" s="11">
        <v>200000</v>
      </c>
      <c r="D51" s="48" t="s">
        <v>87</v>
      </c>
      <c r="E51" s="48" t="s">
        <v>32</v>
      </c>
      <c r="F51" s="4">
        <f t="shared" ref="F51" si="2">G51/C51</f>
        <v>0</v>
      </c>
      <c r="G51" s="12"/>
      <c r="H51" s="49"/>
      <c r="I51" s="77" t="s">
        <v>41</v>
      </c>
    </row>
    <row r="52" spans="1:9" x14ac:dyDescent="0.25">
      <c r="A52" s="47" t="s">
        <v>88</v>
      </c>
      <c r="B52" s="39"/>
      <c r="C52" s="6"/>
      <c r="D52" s="23"/>
      <c r="E52" s="23"/>
      <c r="F52" s="4"/>
      <c r="G52" s="5"/>
      <c r="H52" s="24"/>
      <c r="I52" s="77"/>
    </row>
    <row r="53" spans="1:9" x14ac:dyDescent="0.25">
      <c r="A53" s="21" t="s">
        <v>89</v>
      </c>
      <c r="B53" s="39" t="s">
        <v>88</v>
      </c>
      <c r="C53" s="11">
        <v>200000</v>
      </c>
      <c r="D53" s="48" t="s">
        <v>87</v>
      </c>
      <c r="E53" s="48" t="s">
        <v>32</v>
      </c>
      <c r="F53" s="4">
        <f t="shared" ref="F53" si="3">G53/C53</f>
        <v>0</v>
      </c>
      <c r="G53" s="12"/>
      <c r="H53" s="49"/>
      <c r="I53" s="77"/>
    </row>
    <row r="54" spans="1:9" x14ac:dyDescent="0.25">
      <c r="A54" s="47" t="s">
        <v>90</v>
      </c>
      <c r="B54" s="39"/>
      <c r="C54" s="6"/>
      <c r="D54" s="23"/>
      <c r="E54" s="23"/>
      <c r="F54" s="4"/>
      <c r="G54" s="5"/>
      <c r="H54" s="24"/>
      <c r="I54" s="77"/>
    </row>
    <row r="55" spans="1:9" x14ac:dyDescent="0.25">
      <c r="A55" s="21" t="s">
        <v>91</v>
      </c>
      <c r="B55" s="39" t="s">
        <v>92</v>
      </c>
      <c r="C55" s="11">
        <v>200000</v>
      </c>
      <c r="D55" s="48" t="s">
        <v>87</v>
      </c>
      <c r="E55" s="48" t="s">
        <v>32</v>
      </c>
      <c r="F55" s="4">
        <f>G55/C55</f>
        <v>1</v>
      </c>
      <c r="G55" s="12">
        <v>200000</v>
      </c>
      <c r="H55" s="49"/>
      <c r="I55" s="77" t="s">
        <v>201</v>
      </c>
    </row>
    <row r="56" spans="1:9" x14ac:dyDescent="0.25">
      <c r="A56" s="47" t="s">
        <v>93</v>
      </c>
      <c r="B56" s="39"/>
      <c r="C56" s="6"/>
      <c r="D56" s="23"/>
      <c r="E56" s="23"/>
      <c r="F56" s="4"/>
      <c r="G56" s="5"/>
      <c r="H56" s="24"/>
      <c r="I56" s="77"/>
    </row>
    <row r="57" spans="1:9" ht="28.5" x14ac:dyDescent="0.25">
      <c r="A57" s="21" t="s">
        <v>94</v>
      </c>
      <c r="B57" s="24" t="s">
        <v>93</v>
      </c>
      <c r="C57" s="11">
        <v>200000</v>
      </c>
      <c r="D57" s="48" t="s">
        <v>87</v>
      </c>
      <c r="E57" s="48" t="s">
        <v>32</v>
      </c>
      <c r="F57" s="4">
        <f t="shared" ref="F57" si="4">G57/C57</f>
        <v>0</v>
      </c>
      <c r="G57" s="12"/>
      <c r="H57" s="49"/>
      <c r="I57" s="77" t="s">
        <v>41</v>
      </c>
    </row>
    <row r="58" spans="1:9" x14ac:dyDescent="0.25">
      <c r="A58" s="47" t="s">
        <v>95</v>
      </c>
      <c r="B58" s="39"/>
      <c r="C58" s="6"/>
      <c r="D58" s="23"/>
      <c r="E58" s="23"/>
      <c r="F58" s="4"/>
      <c r="G58" s="5"/>
      <c r="H58" s="24"/>
      <c r="I58" s="77"/>
    </row>
    <row r="59" spans="1:9" x14ac:dyDescent="0.25">
      <c r="A59" s="21" t="s">
        <v>96</v>
      </c>
      <c r="B59" s="39" t="s">
        <v>95</v>
      </c>
      <c r="C59" s="11">
        <v>0</v>
      </c>
      <c r="D59" s="48" t="s">
        <v>87</v>
      </c>
      <c r="E59" s="48" t="s">
        <v>32</v>
      </c>
      <c r="F59" s="4">
        <v>0</v>
      </c>
      <c r="G59" s="11"/>
      <c r="H59" s="24"/>
      <c r="I59" s="77" t="s">
        <v>196</v>
      </c>
    </row>
    <row r="60" spans="1:9" ht="28.5" x14ac:dyDescent="0.25">
      <c r="A60" s="21" t="s">
        <v>193</v>
      </c>
      <c r="B60" s="39" t="s">
        <v>95</v>
      </c>
      <c r="C60" s="11">
        <v>200000</v>
      </c>
      <c r="D60" s="48" t="s">
        <v>87</v>
      </c>
      <c r="E60" s="48" t="s">
        <v>32</v>
      </c>
      <c r="F60" s="4">
        <f t="shared" ref="F60" si="5">G60/C60</f>
        <v>0</v>
      </c>
      <c r="G60" s="11"/>
      <c r="H60" s="24"/>
      <c r="I60" s="77" t="s">
        <v>41</v>
      </c>
    </row>
    <row r="61" spans="1:9" x14ac:dyDescent="0.25">
      <c r="A61" s="47" t="s">
        <v>97</v>
      </c>
      <c r="B61" s="39"/>
      <c r="C61" s="6"/>
      <c r="D61" s="23"/>
      <c r="E61" s="23"/>
      <c r="F61" s="4"/>
      <c r="G61" s="5"/>
      <c r="H61" s="24"/>
      <c r="I61" s="77"/>
    </row>
    <row r="62" spans="1:9" ht="28.5" x14ac:dyDescent="0.25">
      <c r="A62" s="21" t="s">
        <v>98</v>
      </c>
      <c r="B62" s="39" t="s">
        <v>97</v>
      </c>
      <c r="C62" s="11">
        <v>200000</v>
      </c>
      <c r="D62" s="48" t="s">
        <v>87</v>
      </c>
      <c r="E62" s="48" t="s">
        <v>32</v>
      </c>
      <c r="F62" s="4">
        <f t="shared" ref="F62" si="6">G62/C62</f>
        <v>0</v>
      </c>
      <c r="G62" s="11"/>
      <c r="H62" s="24"/>
      <c r="I62" s="77" t="s">
        <v>41</v>
      </c>
    </row>
    <row r="63" spans="1:9" x14ac:dyDescent="0.25">
      <c r="A63" s="47" t="s">
        <v>99</v>
      </c>
      <c r="B63" s="39"/>
      <c r="C63" s="6"/>
      <c r="D63" s="23"/>
      <c r="E63" s="23"/>
      <c r="F63" s="4"/>
      <c r="G63" s="5"/>
      <c r="H63" s="24"/>
      <c r="I63" s="77"/>
    </row>
    <row r="64" spans="1:9" x14ac:dyDescent="0.25">
      <c r="A64" s="21" t="s">
        <v>100</v>
      </c>
      <c r="B64" s="39" t="s">
        <v>99</v>
      </c>
      <c r="C64" s="11">
        <v>200000</v>
      </c>
      <c r="D64" s="48" t="s">
        <v>87</v>
      </c>
      <c r="E64" s="48" t="s">
        <v>32</v>
      </c>
      <c r="F64" s="4">
        <f t="shared" ref="F64" si="7">G64/C64</f>
        <v>0</v>
      </c>
      <c r="G64" s="12"/>
      <c r="H64" s="24"/>
      <c r="I64" s="77" t="s">
        <v>41</v>
      </c>
    </row>
    <row r="65" spans="1:9" x14ac:dyDescent="0.25">
      <c r="A65" s="47" t="s">
        <v>101</v>
      </c>
      <c r="B65" s="39"/>
      <c r="C65" s="6"/>
      <c r="D65" s="23"/>
      <c r="E65" s="23"/>
      <c r="F65" s="4"/>
      <c r="G65" s="5"/>
      <c r="H65" s="24"/>
      <c r="I65" s="77"/>
    </row>
    <row r="66" spans="1:9" ht="42.75" x14ac:dyDescent="0.25">
      <c r="A66" s="21" t="s">
        <v>102</v>
      </c>
      <c r="B66" s="39" t="s">
        <v>101</v>
      </c>
      <c r="C66" s="11">
        <v>0</v>
      </c>
      <c r="D66" s="48" t="s">
        <v>87</v>
      </c>
      <c r="E66" s="48" t="s">
        <v>32</v>
      </c>
      <c r="F66" s="4">
        <v>0</v>
      </c>
      <c r="G66" s="12"/>
      <c r="H66" s="24"/>
      <c r="I66" s="77" t="s">
        <v>196</v>
      </c>
    </row>
    <row r="67" spans="1:9" ht="42.75" x14ac:dyDescent="0.25">
      <c r="A67" s="21" t="s">
        <v>194</v>
      </c>
      <c r="B67" s="39" t="s">
        <v>101</v>
      </c>
      <c r="C67" s="11">
        <v>200000</v>
      </c>
      <c r="D67" s="48" t="s">
        <v>87</v>
      </c>
      <c r="E67" s="48" t="s">
        <v>32</v>
      </c>
      <c r="F67" s="4">
        <f t="shared" ref="F67" si="8">G67/C67</f>
        <v>0</v>
      </c>
      <c r="G67" s="12"/>
      <c r="H67" s="24"/>
      <c r="I67" s="77" t="s">
        <v>41</v>
      </c>
    </row>
    <row r="68" spans="1:9" x14ac:dyDescent="0.25">
      <c r="A68" s="47" t="s">
        <v>103</v>
      </c>
      <c r="B68" s="39"/>
      <c r="C68" s="6"/>
      <c r="D68" s="23"/>
      <c r="E68" s="23"/>
      <c r="F68" s="4"/>
      <c r="G68" s="5"/>
      <c r="H68" s="24"/>
      <c r="I68" s="77"/>
    </row>
    <row r="69" spans="1:9" ht="28.5" x14ac:dyDescent="0.25">
      <c r="A69" s="21" t="s">
        <v>104</v>
      </c>
      <c r="B69" s="39" t="s">
        <v>103</v>
      </c>
      <c r="C69" s="11">
        <v>0</v>
      </c>
      <c r="D69" s="48" t="s">
        <v>87</v>
      </c>
      <c r="E69" s="48" t="s">
        <v>32</v>
      </c>
      <c r="F69" s="4">
        <v>0</v>
      </c>
      <c r="G69" s="12"/>
      <c r="H69" s="24"/>
      <c r="I69" s="77" t="s">
        <v>196</v>
      </c>
    </row>
    <row r="70" spans="1:9" ht="28.5" x14ac:dyDescent="0.25">
      <c r="A70" s="21" t="s">
        <v>195</v>
      </c>
      <c r="B70" s="39" t="s">
        <v>103</v>
      </c>
      <c r="C70" s="11">
        <v>200000</v>
      </c>
      <c r="D70" s="48" t="s">
        <v>87</v>
      </c>
      <c r="E70" s="48" t="s">
        <v>32</v>
      </c>
      <c r="F70" s="4">
        <f t="shared" ref="F70" si="9">G70/C70</f>
        <v>0</v>
      </c>
      <c r="G70" s="12"/>
      <c r="H70" s="24"/>
      <c r="I70" s="77" t="s">
        <v>41</v>
      </c>
    </row>
    <row r="71" spans="1:9" x14ac:dyDescent="0.25">
      <c r="A71" s="47" t="s">
        <v>105</v>
      </c>
      <c r="B71" s="39"/>
      <c r="C71" s="6"/>
      <c r="D71" s="23"/>
      <c r="E71" s="23"/>
      <c r="F71" s="4"/>
      <c r="G71" s="5"/>
      <c r="H71" s="24"/>
      <c r="I71" s="77"/>
    </row>
    <row r="72" spans="1:9" x14ac:dyDescent="0.25">
      <c r="A72" s="21" t="s">
        <v>106</v>
      </c>
      <c r="B72" s="24" t="s">
        <v>105</v>
      </c>
      <c r="C72" s="11">
        <v>200000</v>
      </c>
      <c r="D72" s="48" t="s">
        <v>87</v>
      </c>
      <c r="E72" s="48" t="s">
        <v>32</v>
      </c>
      <c r="F72" s="4">
        <f t="shared" ref="F72" si="10">G72/C72</f>
        <v>0</v>
      </c>
      <c r="G72" s="12"/>
      <c r="H72" s="24"/>
      <c r="I72" s="77" t="s">
        <v>41</v>
      </c>
    </row>
    <row r="73" spans="1:9" x14ac:dyDescent="0.25">
      <c r="A73" s="47" t="s">
        <v>107</v>
      </c>
      <c r="B73" s="39"/>
      <c r="C73" s="6"/>
      <c r="D73" s="23"/>
      <c r="E73" s="23"/>
      <c r="F73" s="4"/>
      <c r="G73" s="5"/>
      <c r="H73" s="24"/>
      <c r="I73" s="77"/>
    </row>
    <row r="74" spans="1:9" ht="28.5" x14ac:dyDescent="0.25">
      <c r="A74" s="21" t="s">
        <v>108</v>
      </c>
      <c r="B74" s="39" t="s">
        <v>107</v>
      </c>
      <c r="C74" s="6">
        <v>200000</v>
      </c>
      <c r="D74" s="23" t="s">
        <v>87</v>
      </c>
      <c r="E74" s="23" t="s">
        <v>32</v>
      </c>
      <c r="F74" s="4">
        <f t="shared" ref="F74" si="11">G74/C74</f>
        <v>0</v>
      </c>
      <c r="G74" s="5"/>
      <c r="H74" s="24"/>
      <c r="I74" s="77" t="s">
        <v>41</v>
      </c>
    </row>
    <row r="75" spans="1:9" x14ac:dyDescent="0.25">
      <c r="A75" s="47" t="s">
        <v>109</v>
      </c>
      <c r="B75" s="39"/>
      <c r="C75" s="6"/>
      <c r="D75" s="23"/>
      <c r="E75" s="23"/>
      <c r="F75" s="4"/>
      <c r="G75" s="5"/>
      <c r="H75" s="24"/>
      <c r="I75" s="77"/>
    </row>
    <row r="76" spans="1:9" x14ac:dyDescent="0.25">
      <c r="A76" s="21" t="s">
        <v>110</v>
      </c>
      <c r="B76" s="24" t="s">
        <v>109</v>
      </c>
      <c r="C76" s="11">
        <v>200000</v>
      </c>
      <c r="D76" s="48" t="s">
        <v>87</v>
      </c>
      <c r="E76" s="48" t="s">
        <v>32</v>
      </c>
      <c r="F76" s="4">
        <f t="shared" ref="F76" si="12">G76/C76</f>
        <v>0</v>
      </c>
      <c r="G76" s="12"/>
      <c r="H76" s="24"/>
      <c r="I76" s="77" t="s">
        <v>41</v>
      </c>
    </row>
    <row r="77" spans="1:9" x14ac:dyDescent="0.25">
      <c r="A77" s="47" t="s">
        <v>111</v>
      </c>
      <c r="B77" s="39"/>
      <c r="C77" s="6"/>
      <c r="D77" s="23"/>
      <c r="E77" s="23"/>
      <c r="F77" s="4"/>
      <c r="G77" s="5"/>
      <c r="H77" s="24"/>
      <c r="I77" s="77"/>
    </row>
    <row r="78" spans="1:9" ht="42.75" x14ac:dyDescent="0.25">
      <c r="A78" s="21" t="s">
        <v>112</v>
      </c>
      <c r="B78" s="39" t="s">
        <v>111</v>
      </c>
      <c r="C78" s="11">
        <v>200000</v>
      </c>
      <c r="D78" s="48" t="s">
        <v>87</v>
      </c>
      <c r="E78" s="48" t="s">
        <v>32</v>
      </c>
      <c r="F78" s="4">
        <f t="shared" ref="F78" si="13">G78/C78</f>
        <v>0</v>
      </c>
      <c r="G78" s="12"/>
      <c r="H78" s="24"/>
      <c r="I78" s="77" t="s">
        <v>41</v>
      </c>
    </row>
    <row r="79" spans="1:9" x14ac:dyDescent="0.25">
      <c r="A79" s="47" t="s">
        <v>113</v>
      </c>
      <c r="B79" s="39"/>
      <c r="C79" s="6"/>
      <c r="D79" s="23"/>
      <c r="E79" s="23"/>
      <c r="F79" s="4"/>
      <c r="G79" s="5"/>
      <c r="H79" s="24"/>
      <c r="I79" s="77"/>
    </row>
    <row r="80" spans="1:9" x14ac:dyDescent="0.25">
      <c r="A80" s="21" t="s">
        <v>114</v>
      </c>
      <c r="B80" s="50" t="s">
        <v>113</v>
      </c>
      <c r="C80" s="11">
        <v>200000</v>
      </c>
      <c r="D80" s="48" t="s">
        <v>87</v>
      </c>
      <c r="E80" s="48" t="s">
        <v>32</v>
      </c>
      <c r="F80" s="4">
        <f t="shared" ref="F80" si="14">G80/C80</f>
        <v>1</v>
      </c>
      <c r="G80" s="12">
        <v>200000</v>
      </c>
      <c r="H80" s="24"/>
      <c r="I80" s="77" t="s">
        <v>201</v>
      </c>
    </row>
    <row r="81" spans="1:9" x14ac:dyDescent="0.25">
      <c r="A81" s="47" t="s">
        <v>115</v>
      </c>
      <c r="B81" s="39"/>
      <c r="C81" s="6"/>
      <c r="D81" s="23"/>
      <c r="E81" s="23"/>
      <c r="F81" s="4"/>
      <c r="G81" s="5"/>
      <c r="H81" s="24"/>
      <c r="I81" s="77"/>
    </row>
    <row r="82" spans="1:9" ht="28.5" x14ac:dyDescent="0.25">
      <c r="A82" s="21" t="s">
        <v>116</v>
      </c>
      <c r="B82" s="51" t="s">
        <v>115</v>
      </c>
      <c r="C82" s="11">
        <v>200000</v>
      </c>
      <c r="D82" s="48" t="s">
        <v>87</v>
      </c>
      <c r="E82" s="48" t="s">
        <v>32</v>
      </c>
      <c r="F82" s="4">
        <f t="shared" ref="F82" si="15">G82/C82</f>
        <v>0</v>
      </c>
      <c r="G82" s="12"/>
      <c r="H82" s="24"/>
      <c r="I82" s="77" t="s">
        <v>41</v>
      </c>
    </row>
    <row r="83" spans="1:9" x14ac:dyDescent="0.25">
      <c r="A83" s="47" t="s">
        <v>117</v>
      </c>
      <c r="B83" s="39"/>
      <c r="C83" s="6"/>
      <c r="D83" s="23"/>
      <c r="E83" s="23"/>
      <c r="F83" s="4"/>
      <c r="G83" s="5"/>
      <c r="H83" s="24"/>
      <c r="I83" s="77"/>
    </row>
    <row r="84" spans="1:9" x14ac:dyDescent="0.25">
      <c r="A84" s="21" t="s">
        <v>192</v>
      </c>
      <c r="B84" s="39" t="s">
        <v>117</v>
      </c>
      <c r="C84" s="11">
        <v>200000</v>
      </c>
      <c r="D84" s="48" t="s">
        <v>87</v>
      </c>
      <c r="E84" s="48" t="s">
        <v>32</v>
      </c>
      <c r="F84" s="4">
        <f t="shared" ref="F84" si="16">G84/C84</f>
        <v>1</v>
      </c>
      <c r="G84" s="12">
        <v>200000</v>
      </c>
      <c r="H84" s="24"/>
      <c r="I84" s="77" t="s">
        <v>201</v>
      </c>
    </row>
    <row r="85" spans="1:9" x14ac:dyDescent="0.25">
      <c r="A85" s="47" t="s">
        <v>118</v>
      </c>
      <c r="B85" s="39"/>
      <c r="C85" s="6"/>
      <c r="D85" s="23"/>
      <c r="E85" s="23"/>
      <c r="F85" s="4"/>
      <c r="G85" s="5"/>
      <c r="H85" s="24"/>
      <c r="I85" s="77"/>
    </row>
    <row r="86" spans="1:9" ht="28.5" x14ac:dyDescent="0.25">
      <c r="A86" s="21" t="s">
        <v>119</v>
      </c>
      <c r="B86" s="39" t="s">
        <v>118</v>
      </c>
      <c r="C86" s="11">
        <v>200000</v>
      </c>
      <c r="D86" s="48" t="s">
        <v>87</v>
      </c>
      <c r="E86" s="48" t="s">
        <v>32</v>
      </c>
      <c r="F86" s="4">
        <f t="shared" ref="F86" si="17">G86/C86</f>
        <v>0</v>
      </c>
      <c r="G86" s="12"/>
      <c r="H86" s="24"/>
      <c r="I86" s="77" t="s">
        <v>41</v>
      </c>
    </row>
    <row r="87" spans="1:9" x14ac:dyDescent="0.25">
      <c r="A87" s="47" t="s">
        <v>120</v>
      </c>
      <c r="B87" s="39"/>
      <c r="C87" s="6"/>
      <c r="D87" s="23"/>
      <c r="E87" s="23"/>
      <c r="F87" s="4"/>
      <c r="G87" s="5"/>
      <c r="H87" s="24"/>
      <c r="I87" s="77"/>
    </row>
    <row r="88" spans="1:9" ht="42.75" x14ac:dyDescent="0.25">
      <c r="A88" s="21" t="s">
        <v>121</v>
      </c>
      <c r="B88" s="39" t="s">
        <v>120</v>
      </c>
      <c r="C88" s="6">
        <v>200000</v>
      </c>
      <c r="D88" s="23" t="s">
        <v>87</v>
      </c>
      <c r="E88" s="23" t="s">
        <v>32</v>
      </c>
      <c r="F88" s="4">
        <f t="shared" ref="F88" si="18">G88/C88</f>
        <v>1</v>
      </c>
      <c r="G88" s="5">
        <v>200000</v>
      </c>
      <c r="H88" s="24"/>
      <c r="I88" s="77" t="s">
        <v>201</v>
      </c>
    </row>
    <row r="89" spans="1:9" x14ac:dyDescent="0.25">
      <c r="A89" s="47" t="s">
        <v>122</v>
      </c>
      <c r="B89" s="39"/>
      <c r="C89" s="6"/>
      <c r="D89" s="23"/>
      <c r="E89" s="23"/>
      <c r="F89" s="4"/>
      <c r="G89" s="5"/>
      <c r="H89" s="24"/>
      <c r="I89" s="77"/>
    </row>
    <row r="90" spans="1:9" x14ac:dyDescent="0.25">
      <c r="A90" s="21" t="s">
        <v>123</v>
      </c>
      <c r="B90" s="39" t="s">
        <v>122</v>
      </c>
      <c r="C90" s="11">
        <v>200000</v>
      </c>
      <c r="D90" s="48" t="s">
        <v>124</v>
      </c>
      <c r="E90" s="48" t="s">
        <v>32</v>
      </c>
      <c r="F90" s="4">
        <f t="shared" ref="F90" si="19">G90/C90</f>
        <v>0</v>
      </c>
      <c r="G90" s="12"/>
      <c r="H90" s="24"/>
      <c r="I90" s="77" t="s">
        <v>41</v>
      </c>
    </row>
    <row r="91" spans="1:9" x14ac:dyDescent="0.25">
      <c r="A91" s="47" t="s">
        <v>125</v>
      </c>
      <c r="B91" s="39"/>
      <c r="C91" s="6"/>
      <c r="D91" s="23"/>
      <c r="E91" s="23"/>
      <c r="F91" s="4"/>
      <c r="G91" s="5"/>
      <c r="H91" s="24"/>
      <c r="I91" s="77"/>
    </row>
    <row r="92" spans="1:9" x14ac:dyDescent="0.25">
      <c r="A92" s="21" t="s">
        <v>126</v>
      </c>
      <c r="B92" s="39" t="s">
        <v>125</v>
      </c>
      <c r="C92" s="11">
        <v>200000</v>
      </c>
      <c r="D92" s="48" t="s">
        <v>87</v>
      </c>
      <c r="E92" s="48" t="s">
        <v>32</v>
      </c>
      <c r="F92" s="4">
        <f t="shared" ref="F92" si="20">G92/C92</f>
        <v>0</v>
      </c>
      <c r="G92" s="12"/>
      <c r="H92" s="24"/>
      <c r="I92" s="77" t="s">
        <v>196</v>
      </c>
    </row>
    <row r="93" spans="1:9" x14ac:dyDescent="0.25">
      <c r="A93" s="21" t="s">
        <v>158</v>
      </c>
      <c r="B93" s="50" t="s">
        <v>129</v>
      </c>
      <c r="C93" s="11">
        <v>200000</v>
      </c>
      <c r="D93" s="48" t="s">
        <v>87</v>
      </c>
      <c r="E93" s="48" t="s">
        <v>32</v>
      </c>
      <c r="F93" s="4">
        <f t="shared" ref="F93" si="21">G93/C93</f>
        <v>0</v>
      </c>
      <c r="G93" s="12"/>
      <c r="H93" s="24"/>
      <c r="I93" s="77" t="s">
        <v>41</v>
      </c>
    </row>
    <row r="94" spans="1:9" x14ac:dyDescent="0.25">
      <c r="A94" s="47" t="s">
        <v>127</v>
      </c>
      <c r="B94" s="39"/>
      <c r="C94" s="6"/>
      <c r="D94" s="23"/>
      <c r="E94" s="23"/>
      <c r="F94" s="4"/>
      <c r="G94" s="5"/>
      <c r="H94" s="24"/>
      <c r="I94" s="77"/>
    </row>
    <row r="95" spans="1:9" ht="28.5" x14ac:dyDescent="0.25">
      <c r="A95" s="21" t="s">
        <v>128</v>
      </c>
      <c r="B95" s="50" t="s">
        <v>129</v>
      </c>
      <c r="C95" s="11">
        <v>0</v>
      </c>
      <c r="D95" s="48" t="s">
        <v>87</v>
      </c>
      <c r="E95" s="48" t="s">
        <v>32</v>
      </c>
      <c r="F95" s="4">
        <v>0</v>
      </c>
      <c r="G95" s="12"/>
      <c r="H95" s="24"/>
      <c r="I95" s="77" t="s">
        <v>41</v>
      </c>
    </row>
    <row r="96" spans="1:9" x14ac:dyDescent="0.25">
      <c r="A96" s="47" t="s">
        <v>130</v>
      </c>
      <c r="B96" s="39"/>
      <c r="C96" s="6"/>
      <c r="D96" s="23"/>
      <c r="E96" s="23"/>
      <c r="F96" s="4"/>
      <c r="G96" s="5"/>
      <c r="H96" s="24"/>
      <c r="I96" s="77"/>
    </row>
    <row r="97" spans="1:9" x14ac:dyDescent="0.25">
      <c r="A97" s="21" t="s">
        <v>131</v>
      </c>
      <c r="B97" s="39" t="s">
        <v>130</v>
      </c>
      <c r="C97" s="11">
        <v>200000</v>
      </c>
      <c r="D97" s="48" t="s">
        <v>87</v>
      </c>
      <c r="E97" s="48" t="s">
        <v>32</v>
      </c>
      <c r="F97" s="4">
        <f t="shared" ref="F97" si="22">G97/C97</f>
        <v>0</v>
      </c>
      <c r="G97" s="12"/>
      <c r="H97" s="24"/>
      <c r="I97" s="77" t="s">
        <v>41</v>
      </c>
    </row>
    <row r="98" spans="1:9" x14ac:dyDescent="0.25">
      <c r="A98" s="47" t="s">
        <v>132</v>
      </c>
      <c r="B98" s="39"/>
      <c r="C98" s="11"/>
      <c r="D98" s="48"/>
      <c r="E98" s="48"/>
      <c r="F98" s="4"/>
      <c r="G98" s="12"/>
      <c r="H98" s="24"/>
      <c r="I98" s="77"/>
    </row>
    <row r="99" spans="1:9" x14ac:dyDescent="0.25">
      <c r="A99" s="21" t="s">
        <v>133</v>
      </c>
      <c r="B99" s="50" t="s">
        <v>132</v>
      </c>
      <c r="C99" s="11">
        <v>200000</v>
      </c>
      <c r="D99" s="48" t="s">
        <v>87</v>
      </c>
      <c r="E99" s="48" t="s">
        <v>32</v>
      </c>
      <c r="F99" s="4">
        <f t="shared" ref="F99" si="23">G99/C99</f>
        <v>1</v>
      </c>
      <c r="G99" s="12">
        <v>200000</v>
      </c>
      <c r="H99" s="24"/>
      <c r="I99" s="77" t="s">
        <v>201</v>
      </c>
    </row>
    <row r="100" spans="1:9" x14ac:dyDescent="0.25">
      <c r="A100" s="47" t="s">
        <v>134</v>
      </c>
      <c r="B100" s="39"/>
      <c r="C100" s="11"/>
      <c r="D100" s="48"/>
      <c r="E100" s="48"/>
      <c r="F100" s="4"/>
      <c r="G100" s="12"/>
      <c r="H100" s="24"/>
      <c r="I100" s="77"/>
    </row>
    <row r="101" spans="1:9" x14ac:dyDescent="0.25">
      <c r="A101" s="21" t="s">
        <v>135</v>
      </c>
      <c r="B101" s="39" t="s">
        <v>134</v>
      </c>
      <c r="C101" s="11">
        <v>200000</v>
      </c>
      <c r="D101" s="48" t="s">
        <v>87</v>
      </c>
      <c r="E101" s="48" t="s">
        <v>32</v>
      </c>
      <c r="F101" s="4">
        <f t="shared" ref="F101" si="24">G101/C101</f>
        <v>0</v>
      </c>
      <c r="G101" s="12"/>
      <c r="H101" s="24"/>
      <c r="I101" s="77" t="s">
        <v>41</v>
      </c>
    </row>
    <row r="102" spans="1:9" x14ac:dyDescent="0.25">
      <c r="A102" s="47" t="s">
        <v>136</v>
      </c>
      <c r="B102" s="39"/>
      <c r="C102" s="11"/>
      <c r="D102" s="48"/>
      <c r="E102" s="48"/>
      <c r="F102" s="4"/>
      <c r="G102" s="12"/>
      <c r="H102" s="24"/>
      <c r="I102" s="77"/>
    </row>
    <row r="103" spans="1:9" x14ac:dyDescent="0.25">
      <c r="A103" s="21" t="s">
        <v>106</v>
      </c>
      <c r="B103" s="39" t="s">
        <v>136</v>
      </c>
      <c r="C103" s="11">
        <v>200000</v>
      </c>
      <c r="D103" s="48" t="s">
        <v>87</v>
      </c>
      <c r="E103" s="48" t="s">
        <v>32</v>
      </c>
      <c r="F103" s="4">
        <f t="shared" ref="F103" si="25">G103/C103</f>
        <v>0</v>
      </c>
      <c r="G103" s="12"/>
      <c r="H103" s="24"/>
      <c r="I103" s="77" t="s">
        <v>41</v>
      </c>
    </row>
    <row r="104" spans="1:9" x14ac:dyDescent="0.25">
      <c r="A104" s="47" t="s">
        <v>137</v>
      </c>
      <c r="B104" s="39"/>
      <c r="C104" s="11"/>
      <c r="D104" s="48"/>
      <c r="E104" s="48"/>
      <c r="F104" s="4"/>
      <c r="G104" s="12"/>
      <c r="H104" s="24"/>
      <c r="I104" s="77"/>
    </row>
    <row r="105" spans="1:9" ht="28.5" x14ac:dyDescent="0.25">
      <c r="A105" s="21" t="s">
        <v>138</v>
      </c>
      <c r="B105" s="39" t="s">
        <v>137</v>
      </c>
      <c r="C105" s="11">
        <v>0</v>
      </c>
      <c r="D105" s="48" t="s">
        <v>87</v>
      </c>
      <c r="E105" s="48" t="s">
        <v>32</v>
      </c>
      <c r="F105" s="4">
        <v>0</v>
      </c>
      <c r="G105" s="12"/>
      <c r="H105" s="24"/>
      <c r="I105" s="77" t="s">
        <v>41</v>
      </c>
    </row>
    <row r="106" spans="1:9" ht="30" x14ac:dyDescent="0.25">
      <c r="A106" s="52" t="s">
        <v>197</v>
      </c>
      <c r="B106" s="39" t="s">
        <v>137</v>
      </c>
      <c r="C106" s="11">
        <v>200000</v>
      </c>
      <c r="D106" s="48" t="s">
        <v>87</v>
      </c>
      <c r="E106" s="48" t="s">
        <v>32</v>
      </c>
      <c r="F106" s="4">
        <f t="shared" ref="F106" si="26">G106/C106</f>
        <v>1</v>
      </c>
      <c r="G106" s="12">
        <v>200000</v>
      </c>
      <c r="H106" s="24"/>
      <c r="I106" s="77" t="s">
        <v>201</v>
      </c>
    </row>
    <row r="107" spans="1:9" x14ac:dyDescent="0.25">
      <c r="A107" s="47" t="s">
        <v>139</v>
      </c>
      <c r="B107" s="39"/>
      <c r="C107" s="11"/>
      <c r="D107" s="48"/>
      <c r="E107" s="48"/>
      <c r="F107" s="4"/>
      <c r="G107" s="12"/>
      <c r="H107" s="24"/>
      <c r="I107" s="77"/>
    </row>
    <row r="108" spans="1:9" ht="28.5" x14ac:dyDescent="0.25">
      <c r="A108" s="21" t="s">
        <v>140</v>
      </c>
      <c r="B108" s="39" t="s">
        <v>139</v>
      </c>
      <c r="C108" s="11">
        <v>200000</v>
      </c>
      <c r="D108" s="48" t="s">
        <v>87</v>
      </c>
      <c r="E108" s="48" t="s">
        <v>32</v>
      </c>
      <c r="F108" s="4">
        <f t="shared" ref="F108" si="27">G108/C108</f>
        <v>1</v>
      </c>
      <c r="G108" s="12">
        <v>200000</v>
      </c>
      <c r="H108" s="24"/>
      <c r="I108" s="77" t="s">
        <v>201</v>
      </c>
    </row>
    <row r="109" spans="1:9" x14ac:dyDescent="0.25">
      <c r="A109" s="47" t="s">
        <v>141</v>
      </c>
      <c r="B109" s="39"/>
      <c r="C109" s="11"/>
      <c r="D109" s="48"/>
      <c r="E109" s="48"/>
      <c r="F109" s="4"/>
      <c r="G109" s="12"/>
      <c r="H109" s="24"/>
      <c r="I109" s="77"/>
    </row>
    <row r="110" spans="1:9" ht="28.5" x14ac:dyDescent="0.25">
      <c r="A110" s="21" t="s">
        <v>142</v>
      </c>
      <c r="B110" s="39" t="s">
        <v>141</v>
      </c>
      <c r="C110" s="11">
        <v>200000</v>
      </c>
      <c r="D110" s="48" t="s">
        <v>87</v>
      </c>
      <c r="E110" s="48" t="s">
        <v>32</v>
      </c>
      <c r="F110" s="4">
        <f t="shared" ref="F110" si="28">G110/C110</f>
        <v>0</v>
      </c>
      <c r="G110" s="12"/>
      <c r="H110" s="24"/>
      <c r="I110" s="77" t="s">
        <v>41</v>
      </c>
    </row>
    <row r="111" spans="1:9" x14ac:dyDescent="0.25">
      <c r="A111" s="47" t="s">
        <v>143</v>
      </c>
      <c r="B111" s="39"/>
      <c r="C111" s="11"/>
      <c r="D111" s="48"/>
      <c r="E111" s="48"/>
      <c r="F111" s="4"/>
      <c r="G111" s="12"/>
      <c r="H111" s="24"/>
      <c r="I111" s="77"/>
    </row>
    <row r="112" spans="1:9" x14ac:dyDescent="0.25">
      <c r="A112" s="21" t="s">
        <v>144</v>
      </c>
      <c r="B112" s="50" t="s">
        <v>143</v>
      </c>
      <c r="C112" s="11">
        <v>200000</v>
      </c>
      <c r="D112" s="48" t="s">
        <v>87</v>
      </c>
      <c r="E112" s="48" t="s">
        <v>32</v>
      </c>
      <c r="F112" s="4">
        <f t="shared" ref="F112" si="29">G112/C112</f>
        <v>0</v>
      </c>
      <c r="G112" s="12"/>
      <c r="H112" s="24"/>
      <c r="I112" s="77" t="s">
        <v>41</v>
      </c>
    </row>
    <row r="113" spans="1:9" x14ac:dyDescent="0.25">
      <c r="A113" s="47" t="s">
        <v>145</v>
      </c>
      <c r="B113" s="39"/>
      <c r="C113" s="11"/>
      <c r="D113" s="48"/>
      <c r="E113" s="48"/>
      <c r="F113" s="4"/>
      <c r="G113" s="12"/>
      <c r="H113" s="24"/>
      <c r="I113" s="77"/>
    </row>
    <row r="114" spans="1:9" ht="28.5" x14ac:dyDescent="0.25">
      <c r="A114" s="21" t="s">
        <v>146</v>
      </c>
      <c r="B114" s="39" t="s">
        <v>145</v>
      </c>
      <c r="C114" s="11">
        <v>0</v>
      </c>
      <c r="D114" s="48" t="s">
        <v>87</v>
      </c>
      <c r="E114" s="48" t="s">
        <v>32</v>
      </c>
      <c r="F114" s="4">
        <v>0</v>
      </c>
      <c r="G114" s="12"/>
      <c r="H114" s="24"/>
      <c r="I114" s="77" t="s">
        <v>196</v>
      </c>
    </row>
    <row r="115" spans="1:9" ht="28.5" x14ac:dyDescent="0.25">
      <c r="A115" s="21" t="s">
        <v>198</v>
      </c>
      <c r="B115" s="39" t="s">
        <v>145</v>
      </c>
      <c r="C115" s="11">
        <v>200000</v>
      </c>
      <c r="D115" s="48" t="s">
        <v>87</v>
      </c>
      <c r="E115" s="48" t="s">
        <v>32</v>
      </c>
      <c r="F115" s="4">
        <f>G115/C115</f>
        <v>1</v>
      </c>
      <c r="G115" s="12">
        <v>200000</v>
      </c>
      <c r="H115" s="24"/>
      <c r="I115" s="77" t="s">
        <v>201</v>
      </c>
    </row>
    <row r="116" spans="1:9" x14ac:dyDescent="0.25">
      <c r="A116" s="47" t="s">
        <v>147</v>
      </c>
      <c r="B116" s="39"/>
      <c r="C116" s="11"/>
      <c r="D116" s="48"/>
      <c r="E116" s="48"/>
      <c r="F116" s="4"/>
      <c r="G116" s="12"/>
      <c r="H116" s="24"/>
      <c r="I116" s="77"/>
    </row>
    <row r="117" spans="1:9" ht="28.5" x14ac:dyDescent="0.25">
      <c r="A117" s="21" t="s">
        <v>148</v>
      </c>
      <c r="B117" s="39" t="s">
        <v>149</v>
      </c>
      <c r="C117" s="11">
        <v>200000</v>
      </c>
      <c r="D117" s="48" t="s">
        <v>87</v>
      </c>
      <c r="E117" s="48" t="s">
        <v>32</v>
      </c>
      <c r="F117" s="4">
        <f t="shared" ref="F117" si="30">G117/C117</f>
        <v>1</v>
      </c>
      <c r="G117" s="12">
        <v>200000</v>
      </c>
      <c r="H117" s="24"/>
      <c r="I117" s="77" t="s">
        <v>201</v>
      </c>
    </row>
    <row r="118" spans="1:9" x14ac:dyDescent="0.25">
      <c r="A118" s="47" t="s">
        <v>150</v>
      </c>
      <c r="B118" s="39"/>
      <c r="C118" s="11"/>
      <c r="D118" s="48"/>
      <c r="E118" s="48"/>
      <c r="F118" s="4"/>
      <c r="G118" s="12"/>
      <c r="H118" s="24"/>
      <c r="I118" s="77"/>
    </row>
    <row r="119" spans="1:9" ht="28.5" x14ac:dyDescent="0.25">
      <c r="A119" s="21" t="s">
        <v>151</v>
      </c>
      <c r="B119" s="50" t="s">
        <v>152</v>
      </c>
      <c r="C119" s="11">
        <v>200000</v>
      </c>
      <c r="D119" s="48" t="s">
        <v>87</v>
      </c>
      <c r="E119" s="48" t="s">
        <v>32</v>
      </c>
      <c r="F119" s="4">
        <f t="shared" ref="F119" si="31">G119/C119</f>
        <v>0</v>
      </c>
      <c r="G119" s="12"/>
      <c r="H119" s="24"/>
      <c r="I119" s="77" t="s">
        <v>41</v>
      </c>
    </row>
    <row r="120" spans="1:9" x14ac:dyDescent="0.25">
      <c r="A120" s="47" t="s">
        <v>153</v>
      </c>
      <c r="B120" s="39"/>
      <c r="C120" s="11"/>
      <c r="D120" s="48"/>
      <c r="E120" s="48"/>
      <c r="F120" s="4"/>
      <c r="G120" s="12"/>
      <c r="H120" s="24"/>
      <c r="I120" s="77"/>
    </row>
    <row r="121" spans="1:9" x14ac:dyDescent="0.25">
      <c r="A121" s="21" t="s">
        <v>154</v>
      </c>
      <c r="B121" s="39" t="s">
        <v>153</v>
      </c>
      <c r="C121" s="11">
        <v>200000</v>
      </c>
      <c r="D121" s="48" t="s">
        <v>87</v>
      </c>
      <c r="E121" s="48" t="s">
        <v>32</v>
      </c>
      <c r="F121" s="4">
        <f t="shared" ref="F121" si="32">G121/C121</f>
        <v>0</v>
      </c>
      <c r="G121" s="12"/>
      <c r="H121" s="24"/>
      <c r="I121" s="77" t="s">
        <v>41</v>
      </c>
    </row>
    <row r="122" spans="1:9" x14ac:dyDescent="0.25">
      <c r="A122" s="47" t="s">
        <v>155</v>
      </c>
      <c r="B122" s="39"/>
      <c r="C122" s="11"/>
      <c r="D122" s="48"/>
      <c r="E122" s="48"/>
      <c r="F122" s="4"/>
      <c r="G122" s="12"/>
      <c r="H122" s="24"/>
      <c r="I122" s="77"/>
    </row>
    <row r="123" spans="1:9" ht="28.5" x14ac:dyDescent="0.25">
      <c r="A123" s="21" t="s">
        <v>156</v>
      </c>
      <c r="B123" s="39" t="s">
        <v>155</v>
      </c>
      <c r="C123" s="11">
        <v>200000</v>
      </c>
      <c r="D123" s="48" t="s">
        <v>87</v>
      </c>
      <c r="E123" s="48" t="s">
        <v>32</v>
      </c>
      <c r="F123" s="4">
        <f t="shared" ref="F123" si="33">G123/C123</f>
        <v>0</v>
      </c>
      <c r="G123" s="12"/>
      <c r="H123" s="24"/>
      <c r="I123" s="77" t="s">
        <v>41</v>
      </c>
    </row>
    <row r="124" spans="1:9" x14ac:dyDescent="0.25">
      <c r="A124" s="47" t="s">
        <v>157</v>
      </c>
      <c r="B124" s="39"/>
      <c r="C124" s="11"/>
      <c r="D124" s="48"/>
      <c r="E124" s="48"/>
      <c r="F124" s="4"/>
      <c r="G124" s="12"/>
      <c r="H124" s="24"/>
      <c r="I124" s="77"/>
    </row>
    <row r="125" spans="1:9" ht="28.5" x14ac:dyDescent="0.25">
      <c r="A125" s="21" t="s">
        <v>158</v>
      </c>
      <c r="B125" s="39" t="s">
        <v>157</v>
      </c>
      <c r="C125" s="11">
        <v>200000</v>
      </c>
      <c r="D125" s="48" t="s">
        <v>87</v>
      </c>
      <c r="E125" s="48" t="s">
        <v>32</v>
      </c>
      <c r="F125" s="4">
        <f t="shared" ref="F125" si="34">G125/C125</f>
        <v>0</v>
      </c>
      <c r="G125" s="11"/>
      <c r="H125" s="24"/>
      <c r="I125" s="77" t="s">
        <v>41</v>
      </c>
    </row>
    <row r="126" spans="1:9" x14ac:dyDescent="0.25">
      <c r="A126" s="21"/>
      <c r="B126" s="39"/>
      <c r="C126" s="11"/>
      <c r="D126" s="48"/>
      <c r="E126" s="48"/>
      <c r="F126" s="4"/>
      <c r="G126" s="11"/>
      <c r="H126" s="24"/>
      <c r="I126" s="77"/>
    </row>
    <row r="127" spans="1:9" x14ac:dyDescent="0.25">
      <c r="A127" s="21" t="s">
        <v>159</v>
      </c>
      <c r="B127" s="24" t="s">
        <v>160</v>
      </c>
      <c r="C127" s="11">
        <v>50000000</v>
      </c>
      <c r="D127" s="53" t="s">
        <v>31</v>
      </c>
      <c r="E127" s="54" t="s">
        <v>32</v>
      </c>
      <c r="F127" s="4">
        <f>G127/C127</f>
        <v>0.92848271519999992</v>
      </c>
      <c r="G127" s="55">
        <v>46424135.759999998</v>
      </c>
      <c r="H127" s="24"/>
      <c r="I127" s="77" t="s">
        <v>201</v>
      </c>
    </row>
    <row r="128" spans="1:9" ht="15" customHeight="1" x14ac:dyDescent="0.25">
      <c r="A128" s="117" t="s">
        <v>22</v>
      </c>
      <c r="B128" s="92"/>
      <c r="C128" s="92"/>
      <c r="D128" s="92"/>
      <c r="E128" s="92"/>
      <c r="F128" s="92"/>
      <c r="G128" s="92"/>
      <c r="H128" s="92"/>
      <c r="I128" s="120"/>
    </row>
    <row r="129" spans="1:10" x14ac:dyDescent="0.25">
      <c r="A129" s="118"/>
      <c r="B129" s="92"/>
      <c r="C129" s="92"/>
      <c r="D129" s="92"/>
      <c r="E129" s="92"/>
      <c r="F129" s="92"/>
      <c r="G129" s="92"/>
      <c r="H129" s="92"/>
      <c r="I129" s="120"/>
    </row>
    <row r="130" spans="1:10" ht="14.25" customHeight="1" x14ac:dyDescent="0.25">
      <c r="A130" s="119"/>
      <c r="B130" s="92"/>
      <c r="C130" s="92"/>
      <c r="D130" s="92"/>
      <c r="E130" s="92"/>
      <c r="F130" s="92"/>
      <c r="G130" s="92"/>
      <c r="H130" s="92"/>
      <c r="I130" s="120"/>
    </row>
    <row r="131" spans="1:10" x14ac:dyDescent="0.25">
      <c r="A131" s="10" t="s">
        <v>161</v>
      </c>
      <c r="B131" s="39" t="s">
        <v>162</v>
      </c>
      <c r="C131" s="6">
        <v>12000000</v>
      </c>
      <c r="D131" s="23" t="s">
        <v>31</v>
      </c>
      <c r="E131" s="50" t="s">
        <v>163</v>
      </c>
      <c r="F131" s="4">
        <f>G131/C131</f>
        <v>0.96666666666666667</v>
      </c>
      <c r="G131" s="5">
        <v>11600000</v>
      </c>
      <c r="H131" s="24" t="s">
        <v>160</v>
      </c>
      <c r="I131" s="77" t="s">
        <v>201</v>
      </c>
    </row>
    <row r="132" spans="1:10" ht="42.75" x14ac:dyDescent="0.25">
      <c r="A132" s="10" t="s">
        <v>164</v>
      </c>
      <c r="B132" s="39" t="s">
        <v>109</v>
      </c>
      <c r="C132" s="19">
        <v>8300000</v>
      </c>
      <c r="D132" s="56" t="s">
        <v>31</v>
      </c>
      <c r="E132" s="57" t="s">
        <v>163</v>
      </c>
      <c r="F132" s="4">
        <f t="shared" ref="F132:F138" si="35">G132/C132</f>
        <v>0.99673680240963858</v>
      </c>
      <c r="G132" s="5">
        <v>8272915.46</v>
      </c>
      <c r="H132" s="24"/>
      <c r="I132" s="77"/>
    </row>
    <row r="133" spans="1:10" x14ac:dyDescent="0.25">
      <c r="A133" s="10" t="s">
        <v>276</v>
      </c>
      <c r="B133" s="39"/>
      <c r="C133" s="20">
        <v>2300000</v>
      </c>
      <c r="D133" s="23"/>
      <c r="E133" s="50"/>
      <c r="F133" s="4"/>
      <c r="G133" s="5"/>
      <c r="H133" s="24" t="s">
        <v>160</v>
      </c>
      <c r="I133" s="77" t="s">
        <v>280</v>
      </c>
    </row>
    <row r="134" spans="1:10" x14ac:dyDescent="0.25">
      <c r="A134" s="10" t="s">
        <v>277</v>
      </c>
      <c r="B134" s="39"/>
      <c r="C134" s="20">
        <v>3300000</v>
      </c>
      <c r="D134" s="23"/>
      <c r="E134" s="50"/>
      <c r="F134" s="4"/>
      <c r="G134" s="5"/>
      <c r="H134" s="24" t="s">
        <v>160</v>
      </c>
      <c r="I134" s="77" t="s">
        <v>280</v>
      </c>
    </row>
    <row r="135" spans="1:10" x14ac:dyDescent="0.25">
      <c r="A135" s="10" t="s">
        <v>278</v>
      </c>
      <c r="B135" s="39"/>
      <c r="C135" s="20">
        <v>1500000</v>
      </c>
      <c r="D135" s="23"/>
      <c r="E135" s="50"/>
      <c r="F135" s="4"/>
      <c r="G135" s="5"/>
      <c r="H135" s="24" t="s">
        <v>160</v>
      </c>
      <c r="I135" s="77" t="s">
        <v>280</v>
      </c>
    </row>
    <row r="136" spans="1:10" ht="85.5" x14ac:dyDescent="0.25">
      <c r="A136" s="10" t="s">
        <v>279</v>
      </c>
      <c r="B136" s="39"/>
      <c r="C136" s="20">
        <v>1200000</v>
      </c>
      <c r="D136" s="23"/>
      <c r="E136" s="50"/>
      <c r="F136" s="4"/>
      <c r="G136" s="5"/>
      <c r="H136" s="39" t="s">
        <v>281</v>
      </c>
      <c r="I136" s="77" t="s">
        <v>282</v>
      </c>
    </row>
    <row r="137" spans="1:10" ht="28.5" x14ac:dyDescent="0.25">
      <c r="A137" s="10" t="s">
        <v>165</v>
      </c>
      <c r="B137" s="39" t="s">
        <v>109</v>
      </c>
      <c r="C137" s="6">
        <v>5000000</v>
      </c>
      <c r="D137" s="23" t="s">
        <v>87</v>
      </c>
      <c r="E137" s="50" t="s">
        <v>32</v>
      </c>
      <c r="F137" s="4">
        <f t="shared" si="35"/>
        <v>0.99863577400000003</v>
      </c>
      <c r="G137" s="5">
        <v>4993178.87</v>
      </c>
      <c r="H137" s="24" t="s">
        <v>160</v>
      </c>
      <c r="I137" s="77" t="s">
        <v>283</v>
      </c>
    </row>
    <row r="138" spans="1:10" ht="42.75" x14ac:dyDescent="0.25">
      <c r="A138" s="10" t="s">
        <v>166</v>
      </c>
      <c r="B138" s="39" t="s">
        <v>109</v>
      </c>
      <c r="C138" s="6">
        <v>5000000</v>
      </c>
      <c r="D138" s="23" t="s">
        <v>87</v>
      </c>
      <c r="E138" s="50" t="s">
        <v>32</v>
      </c>
      <c r="F138" s="4">
        <f t="shared" si="35"/>
        <v>0</v>
      </c>
      <c r="G138" s="5"/>
      <c r="H138" s="24" t="s">
        <v>160</v>
      </c>
      <c r="I138" s="77" t="s">
        <v>284</v>
      </c>
    </row>
    <row r="139" spans="1:10" x14ac:dyDescent="0.25">
      <c r="A139" s="58"/>
      <c r="B139" s="42"/>
      <c r="C139" s="42"/>
      <c r="D139" s="42"/>
      <c r="E139" s="42"/>
      <c r="F139" s="42"/>
      <c r="G139" s="42"/>
      <c r="H139" s="42"/>
      <c r="I139" s="78"/>
    </row>
    <row r="140" spans="1:10" x14ac:dyDescent="0.25">
      <c r="A140" s="59" t="s">
        <v>167</v>
      </c>
      <c r="B140" s="60"/>
      <c r="C140" s="60"/>
      <c r="D140" s="60"/>
      <c r="E140" s="60"/>
      <c r="F140" s="60"/>
      <c r="G140" s="60"/>
      <c r="H140" s="60"/>
      <c r="I140" s="81"/>
      <c r="J140" s="61"/>
    </row>
    <row r="141" spans="1:10" ht="28.5" x14ac:dyDescent="0.25">
      <c r="A141" s="10" t="s">
        <v>168</v>
      </c>
      <c r="B141" s="24" t="s">
        <v>63</v>
      </c>
      <c r="C141" s="6">
        <v>2000000</v>
      </c>
      <c r="D141" s="44" t="s">
        <v>229</v>
      </c>
      <c r="E141" s="44" t="s">
        <v>230</v>
      </c>
      <c r="F141" s="4">
        <f>G141/C141</f>
        <v>0.99429202000000005</v>
      </c>
      <c r="G141" s="13">
        <v>1988584.04</v>
      </c>
      <c r="H141" s="24"/>
      <c r="I141" s="77" t="s">
        <v>220</v>
      </c>
    </row>
    <row r="142" spans="1:10" ht="28.5" x14ac:dyDescent="0.25">
      <c r="A142" s="10" t="s">
        <v>169</v>
      </c>
      <c r="B142" s="44" t="s">
        <v>170</v>
      </c>
      <c r="C142" s="6">
        <v>2000000</v>
      </c>
      <c r="D142" s="44" t="s">
        <v>229</v>
      </c>
      <c r="E142" s="44" t="s">
        <v>230</v>
      </c>
      <c r="F142" s="4">
        <f t="shared" ref="F142:F152" si="36">G142/C142</f>
        <v>0.99447729000000007</v>
      </c>
      <c r="G142" s="13">
        <v>1988954.58</v>
      </c>
      <c r="H142" s="24"/>
      <c r="I142" s="77" t="s">
        <v>221</v>
      </c>
    </row>
    <row r="143" spans="1:10" ht="28.5" x14ac:dyDescent="0.25">
      <c r="A143" s="10" t="s">
        <v>171</v>
      </c>
      <c r="B143" s="24" t="s">
        <v>172</v>
      </c>
      <c r="C143" s="6">
        <v>2000000</v>
      </c>
      <c r="D143" s="44" t="s">
        <v>231</v>
      </c>
      <c r="E143" s="44" t="s">
        <v>232</v>
      </c>
      <c r="F143" s="4">
        <f t="shared" si="36"/>
        <v>0.99461350999999998</v>
      </c>
      <c r="G143" s="13">
        <v>1989227.02</v>
      </c>
      <c r="H143" s="24"/>
      <c r="I143" s="77" t="s">
        <v>222</v>
      </c>
    </row>
    <row r="144" spans="1:10" ht="28.5" x14ac:dyDescent="0.25">
      <c r="A144" s="10" t="s">
        <v>173</v>
      </c>
      <c r="B144" s="39" t="s">
        <v>174</v>
      </c>
      <c r="C144" s="6">
        <v>2000000</v>
      </c>
      <c r="D144" s="44" t="s">
        <v>233</v>
      </c>
      <c r="E144" s="44" t="s">
        <v>234</v>
      </c>
      <c r="F144" s="4">
        <f t="shared" si="36"/>
        <v>0.99210186499999997</v>
      </c>
      <c r="G144" s="13">
        <v>1984203.73</v>
      </c>
      <c r="H144" s="24"/>
      <c r="I144" s="82" t="s">
        <v>222</v>
      </c>
    </row>
    <row r="145" spans="1:9" ht="28.5" x14ac:dyDescent="0.25">
      <c r="A145" s="10" t="s">
        <v>175</v>
      </c>
      <c r="B145" s="39" t="s">
        <v>79</v>
      </c>
      <c r="C145" s="6">
        <v>10000000</v>
      </c>
      <c r="D145" s="44" t="s">
        <v>235</v>
      </c>
      <c r="E145" s="44" t="s">
        <v>236</v>
      </c>
      <c r="F145" s="4">
        <f t="shared" si="36"/>
        <v>0.99792950999999996</v>
      </c>
      <c r="G145" s="13">
        <v>9979295.0999999996</v>
      </c>
      <c r="H145" s="24"/>
      <c r="I145" s="77" t="s">
        <v>223</v>
      </c>
    </row>
    <row r="146" spans="1:9" ht="28.5" x14ac:dyDescent="0.25">
      <c r="A146" s="10" t="s">
        <v>176</v>
      </c>
      <c r="B146" s="39" t="s">
        <v>177</v>
      </c>
      <c r="C146" s="6">
        <v>2000000</v>
      </c>
      <c r="D146" s="44" t="s">
        <v>237</v>
      </c>
      <c r="E146" s="44" t="s">
        <v>238</v>
      </c>
      <c r="F146" s="4">
        <f t="shared" si="36"/>
        <v>0.99499275499999995</v>
      </c>
      <c r="G146" s="13">
        <v>1989985.51</v>
      </c>
      <c r="H146" s="24"/>
      <c r="I146" s="77" t="s">
        <v>202</v>
      </c>
    </row>
    <row r="147" spans="1:9" ht="28.5" x14ac:dyDescent="0.25">
      <c r="A147" s="10" t="s">
        <v>178</v>
      </c>
      <c r="B147" s="39" t="s">
        <v>179</v>
      </c>
      <c r="C147" s="6">
        <v>2000000</v>
      </c>
      <c r="D147" s="44" t="s">
        <v>239</v>
      </c>
      <c r="E147" s="44" t="s">
        <v>240</v>
      </c>
      <c r="F147" s="4">
        <f t="shared" si="36"/>
        <v>0.99513156999999997</v>
      </c>
      <c r="G147" s="13">
        <v>1990263.14</v>
      </c>
      <c r="H147" s="24"/>
      <c r="I147" s="77" t="s">
        <v>224</v>
      </c>
    </row>
    <row r="148" spans="1:9" ht="28.5" x14ac:dyDescent="0.25">
      <c r="A148" s="10" t="s">
        <v>180</v>
      </c>
      <c r="B148" s="39" t="s">
        <v>75</v>
      </c>
      <c r="C148" s="6">
        <v>2000000</v>
      </c>
      <c r="D148" s="44" t="s">
        <v>241</v>
      </c>
      <c r="E148" s="44" t="s">
        <v>242</v>
      </c>
      <c r="F148" s="4">
        <f t="shared" si="36"/>
        <v>0.99564833499999994</v>
      </c>
      <c r="G148" s="13">
        <v>1991296.67</v>
      </c>
      <c r="H148" s="62"/>
      <c r="I148" s="77" t="s">
        <v>212</v>
      </c>
    </row>
    <row r="149" spans="1:9" ht="42.75" x14ac:dyDescent="0.25">
      <c r="A149" s="10" t="s">
        <v>181</v>
      </c>
      <c r="B149" s="44" t="s">
        <v>67</v>
      </c>
      <c r="C149" s="6">
        <v>2000000</v>
      </c>
      <c r="D149" s="44" t="s">
        <v>243</v>
      </c>
      <c r="E149" s="44" t="s">
        <v>244</v>
      </c>
      <c r="F149" s="4">
        <f t="shared" si="36"/>
        <v>0.99435297</v>
      </c>
      <c r="G149" s="13">
        <v>1988705.94</v>
      </c>
      <c r="H149" s="24"/>
      <c r="I149" s="82" t="s">
        <v>225</v>
      </c>
    </row>
    <row r="150" spans="1:9" ht="28.5" x14ac:dyDescent="0.25">
      <c r="A150" s="10" t="s">
        <v>182</v>
      </c>
      <c r="B150" s="39" t="s">
        <v>183</v>
      </c>
      <c r="C150" s="6">
        <v>2000000</v>
      </c>
      <c r="D150" s="44" t="s">
        <v>229</v>
      </c>
      <c r="E150" s="44" t="s">
        <v>230</v>
      </c>
      <c r="F150" s="4">
        <f t="shared" si="36"/>
        <v>0.98998405</v>
      </c>
      <c r="G150" s="13">
        <v>1979968.1</v>
      </c>
      <c r="H150" s="24"/>
      <c r="I150" s="77" t="s">
        <v>226</v>
      </c>
    </row>
    <row r="151" spans="1:9" ht="48.75" customHeight="1" x14ac:dyDescent="0.25">
      <c r="A151" s="10" t="s">
        <v>184</v>
      </c>
      <c r="B151" s="39" t="s">
        <v>63</v>
      </c>
      <c r="C151" s="63">
        <v>2000000</v>
      </c>
      <c r="D151" s="44" t="s">
        <v>237</v>
      </c>
      <c r="E151" s="44" t="s">
        <v>245</v>
      </c>
      <c r="F151" s="4">
        <f t="shared" si="36"/>
        <v>0.99490915499999999</v>
      </c>
      <c r="G151" s="13">
        <v>1989818.31</v>
      </c>
      <c r="H151" s="64"/>
      <c r="I151" s="83" t="s">
        <v>227</v>
      </c>
    </row>
    <row r="152" spans="1:9" ht="29.25" thickBot="1" x14ac:dyDescent="0.3">
      <c r="A152" s="14" t="s">
        <v>185</v>
      </c>
      <c r="B152" s="65" t="s">
        <v>65</v>
      </c>
      <c r="C152" s="66">
        <v>5000000</v>
      </c>
      <c r="D152" s="67" t="s">
        <v>243</v>
      </c>
      <c r="E152" s="67" t="s">
        <v>246</v>
      </c>
      <c r="F152" s="15">
        <f t="shared" si="36"/>
        <v>0.99490115999999995</v>
      </c>
      <c r="G152" s="16">
        <v>4974505.8</v>
      </c>
      <c r="H152" s="68"/>
      <c r="I152" s="84" t="s">
        <v>228</v>
      </c>
    </row>
    <row r="153" spans="1:9" ht="15.75" thickBot="1" x14ac:dyDescent="0.3">
      <c r="A153" s="69" t="s">
        <v>186</v>
      </c>
      <c r="B153" s="70"/>
      <c r="C153" s="17">
        <f>SUM(C12:C152)-C133-C134-C135-C136</f>
        <v>244977419.97</v>
      </c>
      <c r="D153" s="17"/>
      <c r="E153" s="17"/>
      <c r="F153" s="17"/>
      <c r="G153" s="17">
        <f>SUM(G12:G152)</f>
        <v>222524765.23999998</v>
      </c>
      <c r="H153" s="17"/>
      <c r="I153" s="85"/>
    </row>
    <row r="154" spans="1:9" ht="8.25" customHeight="1" x14ac:dyDescent="0.25">
      <c r="A154" s="71"/>
      <c r="B154" s="72"/>
      <c r="C154" s="72"/>
      <c r="D154" s="72"/>
      <c r="E154" s="72"/>
      <c r="F154" s="72"/>
      <c r="G154" s="73"/>
      <c r="H154" s="72"/>
      <c r="I154" s="86"/>
    </row>
    <row r="155" spans="1:9" x14ac:dyDescent="0.25">
      <c r="A155" s="74" t="s">
        <v>23</v>
      </c>
    </row>
    <row r="156" spans="1:9" x14ac:dyDescent="0.25">
      <c r="A156" s="74"/>
    </row>
    <row r="157" spans="1:9" x14ac:dyDescent="0.25">
      <c r="B157" s="93" t="s">
        <v>285</v>
      </c>
      <c r="C157" s="94"/>
      <c r="F157" s="93" t="s">
        <v>285</v>
      </c>
      <c r="G157" s="94"/>
    </row>
    <row r="158" spans="1:9" x14ac:dyDescent="0.25">
      <c r="B158" s="90" t="s">
        <v>187</v>
      </c>
      <c r="C158" s="90"/>
      <c r="F158" s="91" t="s">
        <v>189</v>
      </c>
      <c r="G158" s="91"/>
    </row>
    <row r="159" spans="1:9" x14ac:dyDescent="0.25">
      <c r="B159" s="111" t="s">
        <v>188</v>
      </c>
      <c r="C159" s="112"/>
      <c r="F159" s="111" t="s">
        <v>190</v>
      </c>
      <c r="G159" s="112"/>
    </row>
    <row r="162" spans="7:7" x14ac:dyDescent="0.25">
      <c r="G162" s="25"/>
    </row>
    <row r="163" spans="7:7" x14ac:dyDescent="0.25">
      <c r="G163" s="75"/>
    </row>
  </sheetData>
  <sheetProtection formatCells="0" formatColumns="0" formatRows="0" insertColumns="0" insertRows="0" insertHyperlinks="0" deleteColumns="0" deleteRows="0" sort="0" autoFilter="0" pivotTables="0"/>
  <mergeCells count="44">
    <mergeCell ref="B159:C159"/>
    <mergeCell ref="F159:G159"/>
    <mergeCell ref="I9:I11"/>
    <mergeCell ref="G12:G14"/>
    <mergeCell ref="A3:I3"/>
    <mergeCell ref="A128:A130"/>
    <mergeCell ref="B128:B130"/>
    <mergeCell ref="C128:C130"/>
    <mergeCell ref="D128:D130"/>
    <mergeCell ref="E128:E130"/>
    <mergeCell ref="H16:H18"/>
    <mergeCell ref="I16:I18"/>
    <mergeCell ref="F128:F130"/>
    <mergeCell ref="G128:G130"/>
    <mergeCell ref="H128:H130"/>
    <mergeCell ref="I128:I130"/>
    <mergeCell ref="H9:H11"/>
    <mergeCell ref="H12:H14"/>
    <mergeCell ref="I12:I14"/>
    <mergeCell ref="A9:A11"/>
    <mergeCell ref="B9:B11"/>
    <mergeCell ref="C9:C11"/>
    <mergeCell ref="D9:D11"/>
    <mergeCell ref="E9:E11"/>
    <mergeCell ref="F9:G9"/>
    <mergeCell ref="F10:F11"/>
    <mergeCell ref="G10:G11"/>
    <mergeCell ref="A12:A14"/>
    <mergeCell ref="B12:B14"/>
    <mergeCell ref="C12:C14"/>
    <mergeCell ref="D12:D14"/>
    <mergeCell ref="E12:E14"/>
    <mergeCell ref="A16:A18"/>
    <mergeCell ref="B16:B18"/>
    <mergeCell ref="C16:C18"/>
    <mergeCell ref="D16:D18"/>
    <mergeCell ref="E16:E18"/>
    <mergeCell ref="G16:G18"/>
    <mergeCell ref="B158:C158"/>
    <mergeCell ref="F158:G158"/>
    <mergeCell ref="F12:F14"/>
    <mergeCell ref="F16:F18"/>
    <mergeCell ref="F157:G157"/>
    <mergeCell ref="B157:C157"/>
  </mergeCells>
  <pageMargins left="0.70866141732283472" right="0.70866141732283472" top="0.74803149606299213" bottom="0.74803149606299213" header="0.31496062992125984" footer="0.31496062992125984"/>
  <pageSetup paperSize="14" scale="65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7 - DFU</vt:lpstr>
      <vt:lpstr>'Form 7 - DFU'!Print_Area</vt:lpstr>
      <vt:lpstr>'Form 7 - DFU'!Print_Titles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CBO-STAFF</cp:lastModifiedBy>
  <cp:lastPrinted>2024-02-26T08:14:10Z</cp:lastPrinted>
  <dcterms:created xsi:type="dcterms:W3CDTF">2015-06-05T18:17:20Z</dcterms:created>
  <dcterms:modified xsi:type="dcterms:W3CDTF">2024-02-26T10:18:44Z</dcterms:modified>
  <cp:category/>
</cp:coreProperties>
</file>