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O\Downloads\"/>
    </mc:Choice>
  </mc:AlternateContent>
  <xr:revisionPtr revIDLastSave="0" documentId="13_ncr:1_{DCFE72FA-885D-4A47-8A9D-E74CCC437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7 - DFU" sheetId="1" r:id="rId1"/>
    <sheet name="FDPP LICENSE" sheetId="2" state="veryHidden" r:id="rId2"/>
  </sheets>
  <definedNames>
    <definedName name="_xlnm.Print_Area" localSheetId="0">'Form 7 - DFU'!$A$1:$I$154</definedName>
    <definedName name="_xlnm.Print_Titles" localSheetId="0">'Form 7 - DFU'!$1:$11</definedName>
  </definedNames>
  <calcPr calcId="191029"/>
</workbook>
</file>

<file path=xl/calcChain.xml><?xml version="1.0" encoding="utf-8"?>
<calcChain xmlns="http://schemas.openxmlformats.org/spreadsheetml/2006/main">
  <c r="F47" i="1" l="1"/>
  <c r="F15" i="1"/>
  <c r="F41" i="1" l="1"/>
  <c r="C145" i="1"/>
  <c r="G145" i="1" l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0" i="1"/>
  <c r="F129" i="1"/>
  <c r="F128" i="1"/>
  <c r="F127" i="1"/>
  <c r="F122" i="1"/>
  <c r="F120" i="1"/>
  <c r="F118" i="1"/>
  <c r="F116" i="1"/>
  <c r="F114" i="1"/>
  <c r="F112" i="1"/>
  <c r="F110" i="1"/>
  <c r="F108" i="1"/>
  <c r="F106" i="1"/>
  <c r="F104" i="1"/>
  <c r="F102" i="1"/>
  <c r="F100" i="1"/>
  <c r="F98" i="1"/>
  <c r="F96" i="1"/>
  <c r="F94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F60" i="1"/>
  <c r="F58" i="1"/>
  <c r="F56" i="1"/>
  <c r="F54" i="1"/>
  <c r="F52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</calcChain>
</file>

<file path=xl/sharedStrings.xml><?xml version="1.0" encoding="utf-8"?>
<sst xmlns="http://schemas.openxmlformats.org/spreadsheetml/2006/main" count="472" uniqueCount="218">
  <si>
    <t>FDP Form 7 - 20% Development Fund Utilization</t>
  </si>
  <si>
    <t>UTILIZATION OF THE 20%  OF THE NATIONAL TAX ALLOTMENT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</si>
  <si>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</si>
  <si>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</si>
  <si>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</si>
  <si>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</si>
  <si>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</si>
  <si>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</si>
  <si>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</si>
  <si>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</si>
  <si>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</si>
  <si>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</si>
  <si>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</si>
  <si>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</si>
  <si>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</si>
  <si>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</si>
  <si>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</si>
  <si>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</si>
  <si>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</si>
  <si>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</si>
  <si>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
Development (pls
list down specific projects)</t>
  </si>
  <si>
    <t>Economic
Development (pls
list down specific projects)</t>
  </si>
  <si>
    <t>Environmental
Management (pls
list down specific
projects)</t>
  </si>
  <si>
    <t>We hereby certify that we have reviewed the contents and hereby attest to the veracity and correctness of tha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</si>
  <si>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</si>
  <si>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</si>
  <si>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</si>
  <si>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</si>
  <si>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</si>
  <si>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Primary Health Care Facilities (Super RHU)</t>
  </si>
  <si>
    <t xml:space="preserve">Citywide </t>
  </si>
  <si>
    <t>January 2023</t>
  </si>
  <si>
    <t>December 2023</t>
  </si>
  <si>
    <t>Farm Mechanization Program</t>
  </si>
  <si>
    <t>Small Farm Mechanization Program</t>
  </si>
  <si>
    <t>Provision of irrigation Facilities</t>
  </si>
  <si>
    <t>Upgrading/provision of tools and equipment for the CEO maintenance unit (tree trimming, electrical works, waterways clean-up, carpentry works and others)</t>
  </si>
  <si>
    <t>Enhance Productivity of Agricultural Land</t>
  </si>
  <si>
    <t>Animal Dispersal</t>
  </si>
  <si>
    <t>Different Brangays</t>
  </si>
  <si>
    <t>May 2023</t>
  </si>
  <si>
    <t>-</t>
  </si>
  <si>
    <t>September 2023</t>
  </si>
  <si>
    <t>Construction and/or Rehabilitation of Roads and Bridges</t>
  </si>
  <si>
    <t>Improvement/Construction of Road at Bulaon, City of San Fernando, Pampanga</t>
  </si>
  <si>
    <t>Bulaon</t>
  </si>
  <si>
    <t>Improvement/Construction of Road (Asphalt Overlay) at Del Carmen, City of San Fernando, Pampanga</t>
  </si>
  <si>
    <t>Del Carmen</t>
  </si>
  <si>
    <t>Improvement/Construction of Road at Del Pilar, City of San Fernando, Pampanga</t>
  </si>
  <si>
    <t>Del Pilar</t>
  </si>
  <si>
    <t>Construction of Road at Dela Paz Norte, City of San Fernando, Pampanga</t>
  </si>
  <si>
    <t>Dela Paz Norte</t>
  </si>
  <si>
    <t>Improvement/Construction of Road at Lara, City of San Fernando, Pampanga</t>
  </si>
  <si>
    <t>Lara</t>
  </si>
  <si>
    <t>Improvement/Construction of Road at Magliman, City of San Fernando, Pampanga</t>
  </si>
  <si>
    <t>Magliman</t>
  </si>
  <si>
    <t>Improvement/Construction of Road at Panipuan, City of San Fernando, Pampanga</t>
  </si>
  <si>
    <t>Panipuan</t>
  </si>
  <si>
    <t>Improvement/Construction of Road at San Agustin, City of San Fernando, Pampanga</t>
  </si>
  <si>
    <t>San Agustin</t>
  </si>
  <si>
    <t>Improvement/Construction of Road at San Felipe, City of San Fernando, Pampanga</t>
  </si>
  <si>
    <t>San Felipe</t>
  </si>
  <si>
    <t>Improvement/Construction of Road at San Pedro, City of San Fernando, Pampanga</t>
  </si>
  <si>
    <t>San Pedro</t>
  </si>
  <si>
    <t>Improvement/Construction of Road (Asphalt Overlay) at San Isidro, City of San Fernando, Pampanga</t>
  </si>
  <si>
    <t>San Isidro</t>
  </si>
  <si>
    <t>Improvement/Construction of Road at Sitio Bulusan to Sitio Balagtas, San Nicolas, City of San Fernando, Pampanga</t>
  </si>
  <si>
    <t>San Nicolas</t>
  </si>
  <si>
    <t>Improvement/Construction of Road at Sto. Nino, City of San Fernando, Pampanga</t>
  </si>
  <si>
    <t>Sto. Nino</t>
  </si>
  <si>
    <t>Construction of Road (Pathways/Pavers) along San Fernando River</t>
  </si>
  <si>
    <t>Along San Fernando River</t>
  </si>
  <si>
    <t>Rehabilitation/Improvement of Road at V. Tiomico St., City of San Fernando, Pampanga</t>
  </si>
  <si>
    <t>V. Tiomico St., Sto. Rosario</t>
  </si>
  <si>
    <t>March 31, 2023</t>
  </si>
  <si>
    <t>July 8, 2023</t>
  </si>
  <si>
    <t>Improvement/Construction of Road at San Jose, City of San Fernando, Pampanga</t>
  </si>
  <si>
    <t>San Jose</t>
  </si>
  <si>
    <t>Improvement/Construction of Road at Malino, City of San Fernando, Pampanga</t>
  </si>
  <si>
    <t>Malino</t>
  </si>
  <si>
    <t>Improvement/Construction of Road at Dolores, City of San Fernando, Pampanga</t>
  </si>
  <si>
    <t>Dolores</t>
  </si>
  <si>
    <t>March 25, 2023</t>
  </si>
  <si>
    <t>July 12, 2023</t>
  </si>
  <si>
    <t>Improvement/Construction of Road at Duplex, San Isidro, City of San Fernando, Pampanga</t>
  </si>
  <si>
    <t>Construction/Improvement of Roads within City of San Fernando, Pampanga</t>
  </si>
  <si>
    <t>City of San Fernando</t>
  </si>
  <si>
    <t>Aid to Barangay Priotity Projects</t>
  </si>
  <si>
    <t xml:space="preserve">Brgy. Alasas, CSFP </t>
  </si>
  <si>
    <t>Installation of Solar lights (streetlights brgy. Wide)</t>
  </si>
  <si>
    <t>Brgy. Alasas, CSFP</t>
  </si>
  <si>
    <t>July 2023</t>
  </si>
  <si>
    <t>Brgy. Baliti, CSFP</t>
  </si>
  <si>
    <t>Road widening at purok 1.3.4</t>
  </si>
  <si>
    <t>Brgy. Bulaon, CSP</t>
  </si>
  <si>
    <t>Desilting of Line Canal Bulaon Resettlement</t>
  </si>
  <si>
    <t>Brgy. Bulaon, CSFP</t>
  </si>
  <si>
    <t>Brgy. Calulut, CSFP</t>
  </si>
  <si>
    <t>Construction/Rehabilitation of Line Canals in Northville 14</t>
  </si>
  <si>
    <t>Brgy. Del Carmen, CSFP</t>
  </si>
  <si>
    <t>Rehabilitation of Line Canal at Sitio Mauli</t>
  </si>
  <si>
    <t>Brgy. Del Pilar, CSFP</t>
  </si>
  <si>
    <t>Installation/rehabilitation of Street lighting System in Sitio Paralaya</t>
  </si>
  <si>
    <t>Brgy. Del Rosario, CSFP</t>
  </si>
  <si>
    <t>Construction of Pavement at Purok 4</t>
  </si>
  <si>
    <t>Brgy. Dela Paz Norte, CSFP</t>
  </si>
  <si>
    <t>Construction/Rehabilitation of Pathways/Pavements/Sidewalk situated at Purok 1,2 and 3</t>
  </si>
  <si>
    <t>Brgy. Dela Paz Sur, CSFP</t>
  </si>
  <si>
    <t>Installation of Street Lights Solar Panel (Barangay Wide)</t>
  </si>
  <si>
    <t>Brgy. Dolores, CSFP</t>
  </si>
  <si>
    <t>Installation of CCTV</t>
  </si>
  <si>
    <t>Brgy. Juliana, CSFP</t>
  </si>
  <si>
    <t>Fabrication/construction/installation of canal covers in a portion of Purok 5</t>
  </si>
  <si>
    <t>Brgy. Lara, CSFP</t>
  </si>
  <si>
    <t>Purok signaged 1-7 at welcome ark</t>
  </si>
  <si>
    <t>Brgy. Lourdes, CSFP</t>
  </si>
  <si>
    <t>Desilting/Declogging of Creek Along Malvar Street, Arellano Street, Lapu-Lapu Street, Tandang Sora Street and A. Ruiz Street</t>
  </si>
  <si>
    <t>Brgy. Magliman, CSFP</t>
  </si>
  <si>
    <t>Construction/Rehabilitation of Lined Canal in Purok 4</t>
  </si>
  <si>
    <t>Brgy. Maimpis, CSFP</t>
  </si>
  <si>
    <t>Rehabilitation/Repair of Canal with Cover in Purok 2 St. Claire Subdivision</t>
  </si>
  <si>
    <t>Brgy. Malino, CSFP</t>
  </si>
  <si>
    <t>Improvement of Public Address System</t>
  </si>
  <si>
    <t>Brgy. Malpitic, CSFP</t>
  </si>
  <si>
    <t>Barangay Wide Construction of Drainage System Line Canal with Cover</t>
  </si>
  <si>
    <t>Brgy. Pandaras, CSFP</t>
  </si>
  <si>
    <t>Rehabilitation &amp; Construction of Lined Canal at Ebus Compound, Fajardo Compound and Guinto Compound</t>
  </si>
  <si>
    <t>Brgy. Panipuan, CSFP</t>
  </si>
  <si>
    <t>Concreting of road at Purok 1</t>
  </si>
  <si>
    <t>July 2022</t>
  </si>
  <si>
    <t>Brgy. Pulung Bulu, CSFP</t>
  </si>
  <si>
    <t>Construction of Line Canal at Purok 4</t>
  </si>
  <si>
    <t>Brgy. Quebiawan CSFP</t>
  </si>
  <si>
    <t>Repair &amp; Maintenance of Barangay Street Lights/Lamp Post</t>
  </si>
  <si>
    <t>Brgy. Quebiawan, CSFP</t>
  </si>
  <si>
    <t>Brgy. Saguin, CSFP</t>
  </si>
  <si>
    <t>Additional Installtion of Public Address System</t>
  </si>
  <si>
    <t>Brgy. San Agustin, CSFP</t>
  </si>
  <si>
    <t>Rehabilitation of Canal at Sitio Boulevard</t>
  </si>
  <si>
    <t>Brgy. San Felipe, CSFP</t>
  </si>
  <si>
    <t xml:space="preserve">Installation of CCTV </t>
  </si>
  <si>
    <t>Brgy. San Isidro, CSFP</t>
  </si>
  <si>
    <t>Brgy. San Jose, CSFP</t>
  </si>
  <si>
    <t>Improvement and Rehabilitation of Multi Purpose Hall at Purok 5</t>
  </si>
  <si>
    <t>Brgy. San Juan, CSFP</t>
  </si>
  <si>
    <t>Construction of Drainage Lined Canal with Cover at Purok 7, Sto. Niño Village</t>
  </si>
  <si>
    <t>Brgy. San Nicolas, CSFP</t>
  </si>
  <si>
    <t>Desilting and declogging of canals within the area of Barangay San Nicolas</t>
  </si>
  <si>
    <t>Brgy. San Pedro, CSFP</t>
  </si>
  <si>
    <t>Construction of canal cover at Purok 5</t>
  </si>
  <si>
    <t>Brgy. Sta. Lucia, CSFP</t>
  </si>
  <si>
    <t>Construction of Drainage System Line Canal with Cover at Purok 14</t>
  </si>
  <si>
    <t>Brgy. Santa Teresita, CSFP</t>
  </si>
  <si>
    <t>Desilting and declogging of waterways</t>
  </si>
  <si>
    <t>Brgy. Sta. Teresita, CSFP</t>
  </si>
  <si>
    <t>Brgy. Sto. NIño, CSFP</t>
  </si>
  <si>
    <t>Construction of Line Canals and Concreting of Road at Jupiter St.</t>
  </si>
  <si>
    <t>Brgy. Sto. Niño, CFSP</t>
  </si>
  <si>
    <t>Brgy. Sto. Rosario, CSFP</t>
  </si>
  <si>
    <t>Improvement of Pathway at B. Mendoza St.</t>
  </si>
  <si>
    <t>Brgy. Sindalan, CSFP</t>
  </si>
  <si>
    <t>Rehabilitation and improvement of public park at Sindalan Sports Complex</t>
  </si>
  <si>
    <t>Brgy. Telabastagan, CSFP</t>
  </si>
  <si>
    <t>Installation of Streetlights</t>
  </si>
  <si>
    <t>Loan Amortization</t>
  </si>
  <si>
    <t>N/A</t>
  </si>
  <si>
    <t>Effective Garbage Collections &amp; Disposal System</t>
  </si>
  <si>
    <t>Motorpool Compound</t>
  </si>
  <si>
    <t>June 2023</t>
  </si>
  <si>
    <t>Improvement of the Central Materials Recovery Facility - purchase of materials, equipment and operating expenses</t>
  </si>
  <si>
    <t>Improvement of the Central Materials Recovery Facility (Gardening/Park Development)</t>
  </si>
  <si>
    <t>Establishment of Botanical Garden, Mini Forest and People's Park</t>
  </si>
  <si>
    <t>Flood Control</t>
  </si>
  <si>
    <t xml:space="preserve"> Construction/Improvement of Lined Canal at San Pedro, City of San Fernando, Pampanga</t>
  </si>
  <si>
    <t xml:space="preserve"> Construction/Improvement of Lined Canal at Calulut, City of San Fernando, Pampanga</t>
  </si>
  <si>
    <t>Calulut</t>
  </si>
  <si>
    <t xml:space="preserve"> Construction/Improvement of Lined Canal at Del Rosario, City of San Fernando, Pampanga</t>
  </si>
  <si>
    <t>Del Rosario</t>
  </si>
  <si>
    <t xml:space="preserve"> Construction/Improvement of Lined Canal at Dela Paz Sur, City of San Fernando, Pampanga</t>
  </si>
  <si>
    <t>Dela Paz Sur</t>
  </si>
  <si>
    <t xml:space="preserve"> Construction/Improvement of Lined Canal at Dolores, City of San Fernando, Pampanga</t>
  </si>
  <si>
    <t xml:space="preserve"> Construction/Improvement of Lined Canal at Maimpis, City of San Fernando, Pampanga</t>
  </si>
  <si>
    <t>Maimpis</t>
  </si>
  <si>
    <t xml:space="preserve"> Construction/Improvement of Lined Canal at Purok 1, Malpitic, City of San Fernando, Pampanga</t>
  </si>
  <si>
    <t>Malpitic</t>
  </si>
  <si>
    <t xml:space="preserve"> Construction/Improvement of Lined Canal at San Jose, City of San Fernando, Pampanga</t>
  </si>
  <si>
    <t xml:space="preserve"> Construction/Improvement of Lined Canal with cover at Sitio Bulusan, San Nicolas, City of San Fernando, Pampanga</t>
  </si>
  <si>
    <t xml:space="preserve"> Construction/Improvement of Lined Canal at Purok 8, Sta. Lucia, City of San Fernando, Pampanga</t>
  </si>
  <si>
    <t>Sta. Lucia</t>
  </si>
  <si>
    <t xml:space="preserve"> Clearing, Desilting and Declogging of Waterways at San Pedro Creek, City of San Fernando, Pampanga</t>
  </si>
  <si>
    <t xml:space="preserve"> Construction of Slope Protection at San Isidro, City of San Fernando, Pampanga</t>
  </si>
  <si>
    <t>TOTAL</t>
  </si>
  <si>
    <t xml:space="preserve">           RIZZEL Y. MANGILIT</t>
  </si>
  <si>
    <t xml:space="preserve">      Acting City Budget Officer I</t>
  </si>
  <si>
    <t>HON. VILMA B. CALUAG</t>
  </si>
  <si>
    <t>City Mayor</t>
  </si>
  <si>
    <t>Installation of Solar Studs along McArcthur Hi-way within the City of San Fernando, Pampanga</t>
  </si>
  <si>
    <t>BAC Resoltuion  Approval (Award). Waiting for NTP and PO</t>
  </si>
  <si>
    <t>For PR 3rd quarter</t>
  </si>
  <si>
    <t>Sprinkler Irrigation System &amp; Solar Power Irrigation System for Delivery ( Target Date July 2023</t>
  </si>
  <si>
    <t>Green Thumb Nursery for approval BAC RESO AWARD, Vegetable Seeds for Delivery</t>
  </si>
  <si>
    <t>For Delivery Horses (Target Date: July 10, 2023 )</t>
  </si>
  <si>
    <t>Completed</t>
  </si>
  <si>
    <t>Completed- May 20, 2023</t>
  </si>
  <si>
    <t>Completed- June 16, 2023</t>
  </si>
  <si>
    <t>Completed- May 19, 2023</t>
  </si>
  <si>
    <t>NO NTP</t>
  </si>
  <si>
    <t>On-going</t>
  </si>
  <si>
    <t>Release of fund is on the 4th Quarter</t>
  </si>
  <si>
    <t>May 3, 2023</t>
  </si>
  <si>
    <t>Jul 31, 2023</t>
  </si>
  <si>
    <t>Apr 24, 2023</t>
  </si>
  <si>
    <t>Jul 22, 2023</t>
  </si>
  <si>
    <t>Allotment release on 4th Quarter</t>
  </si>
  <si>
    <t>Completed- May 17, 2023</t>
  </si>
  <si>
    <t>Completed- May 30, 2023</t>
  </si>
  <si>
    <t>Completed- May 16, 2023</t>
  </si>
  <si>
    <t>Completed- May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</si>
</sst>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&quot;₱&quot;#,##0.00"/>
  </numFmts>
  <fonts count="19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7" fillId="2" borderId="0" applyFont="0" applyFill="0" applyBorder="0" applyAlignment="0" applyProtection="0"/>
    <xf numFmtId="0" fontId="7" fillId="2" borderId="0"/>
    <xf numFmtId="0" fontId="8" fillId="2" borderId="0"/>
  </cellStyleXfs>
  <cellXfs count="10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1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/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6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164" fontId="13" fillId="0" borderId="5" xfId="3" applyFont="1" applyFill="1" applyBorder="1" applyAlignment="1">
      <alignment vertical="center"/>
    </xf>
    <xf numFmtId="17" fontId="13" fillId="0" borderId="5" xfId="0" applyNumberFormat="1" applyFont="1" applyBorder="1" applyAlignment="1">
      <alignment horizontal="center" vertical="center" wrapText="1"/>
    </xf>
    <xf numFmtId="17" fontId="13" fillId="0" borderId="5" xfId="0" quotePrefix="1" applyNumberFormat="1" applyFont="1" applyBorder="1" applyAlignment="1">
      <alignment horizontal="center" vertical="center" wrapText="1"/>
    </xf>
    <xf numFmtId="10" fontId="14" fillId="0" borderId="5" xfId="2" applyNumberFormat="1" applyFont="1" applyFill="1" applyBorder="1" applyAlignment="1">
      <alignment horizontal="center" vertical="center" wrapText="1"/>
    </xf>
    <xf numFmtId="43" fontId="13" fillId="0" borderId="5" xfId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6" xfId="0" applyFont="1" applyBorder="1"/>
    <xf numFmtId="0" fontId="12" fillId="0" borderId="5" xfId="0" applyFont="1" applyBorder="1"/>
    <xf numFmtId="0" fontId="12" fillId="0" borderId="7" xfId="0" applyFont="1" applyBorder="1"/>
    <xf numFmtId="43" fontId="13" fillId="0" borderId="5" xfId="1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164" fontId="13" fillId="0" borderId="5" xfId="3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3" fillId="0" borderId="16" xfId="4" applyFont="1" applyFill="1" applyBorder="1" applyAlignment="1">
      <alignment vertical="center" wrapText="1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3" fontId="13" fillId="0" borderId="5" xfId="1" applyFont="1" applyFill="1" applyBorder="1" applyAlignment="1" applyProtection="1">
      <alignment horizontal="center" vertical="center" wrapText="1"/>
      <protection locked="0"/>
    </xf>
    <xf numFmtId="43" fontId="13" fillId="0" borderId="5" xfId="1" applyFont="1" applyFill="1" applyBorder="1" applyAlignment="1" applyProtection="1">
      <alignment horizontal="right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165" fontId="13" fillId="0" borderId="5" xfId="0" applyNumberFormat="1" applyFont="1" applyBorder="1" applyAlignment="1">
      <alignment horizontal="center" vertical="center" wrapText="1"/>
    </xf>
    <xf numFmtId="0" fontId="13" fillId="0" borderId="16" xfId="5" applyFont="1" applyFill="1" applyBorder="1" applyAlignment="1">
      <alignment vertical="center" wrapText="1"/>
    </xf>
    <xf numFmtId="43" fontId="13" fillId="0" borderId="5" xfId="1" applyFont="1" applyFill="1" applyBorder="1" applyAlignment="1">
      <alignment horizontal="center" vertical="center"/>
    </xf>
    <xf numFmtId="0" fontId="16" fillId="0" borderId="16" xfId="0" applyFont="1" applyBorder="1"/>
    <xf numFmtId="0" fontId="14" fillId="0" borderId="16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3" fontId="13" fillId="0" borderId="5" xfId="1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/>
    </xf>
    <xf numFmtId="49" fontId="13" fillId="0" borderId="5" xfId="0" quotePrefix="1" applyNumberFormat="1" applyFont="1" applyBorder="1" applyAlignment="1">
      <alignment horizontal="center" vertical="center"/>
    </xf>
    <xf numFmtId="49" fontId="13" fillId="0" borderId="5" xfId="0" quotePrefix="1" applyNumberFormat="1" applyFont="1" applyBorder="1" applyAlignment="1">
      <alignment horizontal="center" vertical="center" wrapText="1"/>
    </xf>
    <xf numFmtId="43" fontId="17" fillId="0" borderId="5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Protection="1">
      <protection locked="0"/>
    </xf>
    <xf numFmtId="43" fontId="13" fillId="0" borderId="5" xfId="1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19" xfId="5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10" fontId="14" fillId="0" borderId="6" xfId="2" applyNumberFormat="1" applyFont="1" applyFill="1" applyBorder="1" applyAlignment="1">
      <alignment horizontal="center" vertical="center" wrapText="1"/>
    </xf>
    <xf numFmtId="43" fontId="13" fillId="0" borderId="6" xfId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6" fontId="14" fillId="0" borderId="8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Protection="1">
      <protection locked="0"/>
    </xf>
    <xf numFmtId="0" fontId="12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top" wrapText="1"/>
    </xf>
    <xf numFmtId="0" fontId="12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16" xfId="0" applyFont="1" applyBorder="1" applyAlignment="1">
      <alignment horizontal="left" vertical="center" wrapText="1"/>
    </xf>
  </cellXfs>
  <cellStyles count="6">
    <cellStyle name="Comma" xfId="1" builtinId="3"/>
    <cellStyle name="Comma 2 2" xfId="3" xr:uid="{987958AA-BCC8-4B09-813A-8A0D5E2B9BA0}"/>
    <cellStyle name="Normal" xfId="0" builtinId="0"/>
    <cellStyle name="Normal 2" xfId="4" xr:uid="{D8B02758-F2B8-47CD-899C-71A43AC8C09C}"/>
    <cellStyle name="Normal 4" xfId="5" xr:uid="{62F24A33-A84E-4CF9-B484-9F0CAAC87189}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4"/>
  <sheetViews>
    <sheetView tabSelected="1" topLeftCell="A32" zoomScaleNormal="100" workbookViewId="0">
      <selection activeCell="M43" sqref="M43"/>
    </sheetView>
  </sheetViews>
  <sheetFormatPr defaultRowHeight="15" x14ac:dyDescent="0.25"/>
  <cols>
    <col min="1" max="1" width="51.28515625" style="5" customWidth="1"/>
    <col min="2" max="2" width="25.5703125" style="5" customWidth="1"/>
    <col min="3" max="3" width="20.7109375" style="5" customWidth="1"/>
    <col min="4" max="4" width="26.85546875" style="5" customWidth="1"/>
    <col min="5" max="6" width="20.7109375" style="5" customWidth="1"/>
    <col min="7" max="7" width="18.28515625" style="5" customWidth="1"/>
    <col min="8" max="8" width="15.7109375" style="5" customWidth="1"/>
    <col min="9" max="9" width="24.85546875" style="5" customWidth="1"/>
    <col min="10" max="10" width="15.7109375" style="5" customWidth="1"/>
    <col min="11" max="11" width="8.85546875" style="5" customWidth="1"/>
    <col min="12" max="16384" width="9.140625" style="6"/>
  </cols>
  <sheetData>
    <row r="1" spans="1:9" x14ac:dyDescent="0.25">
      <c r="A1" s="3" t="s">
        <v>0</v>
      </c>
      <c r="B1" s="4"/>
      <c r="C1" s="4"/>
      <c r="D1" s="4"/>
      <c r="E1" s="4"/>
    </row>
    <row r="2" spans="1:9" x14ac:dyDescent="0.25">
      <c r="A2" s="7"/>
      <c r="B2" s="7"/>
      <c r="C2" s="7"/>
      <c r="D2" s="7"/>
      <c r="E2" s="7"/>
    </row>
    <row r="3" spans="1:9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25">
      <c r="A4" s="8"/>
      <c r="B4" s="8"/>
      <c r="C4" s="8"/>
      <c r="D4" s="8"/>
      <c r="E4" s="8"/>
    </row>
    <row r="5" spans="1:9" x14ac:dyDescent="0.25">
      <c r="A5" s="9" t="s">
        <v>2</v>
      </c>
      <c r="B5" s="9" t="s">
        <v>3</v>
      </c>
      <c r="C5" s="10"/>
      <c r="D5" s="9" t="s">
        <v>4</v>
      </c>
      <c r="E5" s="10">
        <v>2023</v>
      </c>
    </row>
    <row r="6" spans="1:9" x14ac:dyDescent="0.25">
      <c r="A6" s="11" t="s">
        <v>5</v>
      </c>
      <c r="B6" s="12" t="s">
        <v>6</v>
      </c>
      <c r="C6" s="13"/>
      <c r="D6" s="14" t="s">
        <v>7</v>
      </c>
      <c r="E6" s="13">
        <v>2</v>
      </c>
    </row>
    <row r="7" spans="1:9" x14ac:dyDescent="0.25">
      <c r="A7" s="11" t="s">
        <v>8</v>
      </c>
      <c r="B7" s="5" t="s">
        <v>9</v>
      </c>
      <c r="D7" s="11"/>
    </row>
    <row r="8" spans="1:9" ht="15.75" thickBot="1" x14ac:dyDescent="0.3">
      <c r="A8" s="8"/>
    </row>
    <row r="9" spans="1:9" x14ac:dyDescent="0.25">
      <c r="A9" s="90" t="s">
        <v>10</v>
      </c>
      <c r="B9" s="93" t="s">
        <v>11</v>
      </c>
      <c r="C9" s="93" t="s">
        <v>12</v>
      </c>
      <c r="D9" s="93" t="s">
        <v>13</v>
      </c>
      <c r="E9" s="86" t="s">
        <v>14</v>
      </c>
      <c r="F9" s="93" t="s">
        <v>15</v>
      </c>
      <c r="G9" s="93"/>
      <c r="H9" s="86" t="s">
        <v>16</v>
      </c>
      <c r="I9" s="98" t="s">
        <v>17</v>
      </c>
    </row>
    <row r="10" spans="1:9" x14ac:dyDescent="0.25">
      <c r="A10" s="91"/>
      <c r="B10" s="87"/>
      <c r="C10" s="87"/>
      <c r="D10" s="87"/>
      <c r="E10" s="87"/>
      <c r="F10" s="94" t="s">
        <v>18</v>
      </c>
      <c r="G10" s="94" t="s">
        <v>19</v>
      </c>
      <c r="H10" s="87"/>
      <c r="I10" s="99"/>
    </row>
    <row r="11" spans="1:9" ht="52.5" customHeight="1" x14ac:dyDescent="0.25">
      <c r="A11" s="92"/>
      <c r="B11" s="88"/>
      <c r="C11" s="88"/>
      <c r="D11" s="88"/>
      <c r="E11" s="88"/>
      <c r="F11" s="88"/>
      <c r="G11" s="88"/>
      <c r="H11" s="88"/>
      <c r="I11" s="100"/>
    </row>
    <row r="12" spans="1:9" x14ac:dyDescent="0.25">
      <c r="A12" s="95" t="s">
        <v>20</v>
      </c>
      <c r="B12" s="83"/>
      <c r="C12" s="83"/>
      <c r="D12" s="83"/>
      <c r="E12" s="83"/>
      <c r="F12" s="83"/>
      <c r="G12" s="83"/>
      <c r="H12" s="83"/>
      <c r="I12" s="89"/>
    </row>
    <row r="13" spans="1:9" x14ac:dyDescent="0.25">
      <c r="A13" s="95"/>
      <c r="B13" s="83"/>
      <c r="C13" s="83"/>
      <c r="D13" s="83"/>
      <c r="E13" s="83"/>
      <c r="F13" s="83"/>
      <c r="G13" s="83"/>
      <c r="H13" s="83"/>
      <c r="I13" s="89"/>
    </row>
    <row r="14" spans="1:9" x14ac:dyDescent="0.25">
      <c r="A14" s="95"/>
      <c r="B14" s="83"/>
      <c r="C14" s="83"/>
      <c r="D14" s="83"/>
      <c r="E14" s="83"/>
      <c r="F14" s="83"/>
      <c r="G14" s="83"/>
      <c r="H14" s="83"/>
      <c r="I14" s="89"/>
    </row>
    <row r="15" spans="1:9" x14ac:dyDescent="0.25">
      <c r="A15" s="17" t="s">
        <v>29</v>
      </c>
      <c r="B15" s="18" t="s">
        <v>30</v>
      </c>
      <c r="C15" s="19">
        <v>6300000</v>
      </c>
      <c r="D15" s="20" t="s">
        <v>31</v>
      </c>
      <c r="E15" s="21" t="s">
        <v>32</v>
      </c>
      <c r="F15" s="22">
        <f>G15/C15</f>
        <v>0</v>
      </c>
      <c r="G15" s="23">
        <v>0</v>
      </c>
      <c r="H15" s="24"/>
      <c r="I15" s="25" t="s">
        <v>207</v>
      </c>
    </row>
    <row r="16" spans="1:9" x14ac:dyDescent="0.25">
      <c r="A16" s="26"/>
      <c r="B16" s="27"/>
      <c r="C16" s="27"/>
      <c r="D16" s="27"/>
      <c r="E16" s="27"/>
      <c r="F16" s="27"/>
      <c r="G16" s="27"/>
      <c r="H16" s="27"/>
      <c r="I16" s="28"/>
    </row>
    <row r="17" spans="1:9" x14ac:dyDescent="0.25">
      <c r="A17" s="84" t="s">
        <v>21</v>
      </c>
      <c r="B17" s="83"/>
      <c r="C17" s="83"/>
      <c r="D17" s="83"/>
      <c r="E17" s="83"/>
      <c r="F17" s="83"/>
      <c r="G17" s="78"/>
      <c r="H17" s="83"/>
      <c r="I17" s="89"/>
    </row>
    <row r="18" spans="1:9" x14ac:dyDescent="0.25">
      <c r="A18" s="85"/>
      <c r="B18" s="83"/>
      <c r="C18" s="83"/>
      <c r="D18" s="83"/>
      <c r="E18" s="83"/>
      <c r="F18" s="83"/>
      <c r="G18" s="79"/>
      <c r="H18" s="83"/>
      <c r="I18" s="89"/>
    </row>
    <row r="19" spans="1:9" x14ac:dyDescent="0.25">
      <c r="A19" s="85"/>
      <c r="B19" s="83"/>
      <c r="C19" s="83"/>
      <c r="D19" s="83"/>
      <c r="E19" s="83"/>
      <c r="F19" s="83"/>
      <c r="G19" s="80"/>
      <c r="H19" s="83"/>
      <c r="I19" s="89"/>
    </row>
    <row r="20" spans="1:9" ht="71.25" x14ac:dyDescent="0.25">
      <c r="A20" s="17" t="s">
        <v>33</v>
      </c>
      <c r="B20" s="18" t="s">
        <v>39</v>
      </c>
      <c r="C20" s="19">
        <v>3500000</v>
      </c>
      <c r="D20" s="21" t="s">
        <v>31</v>
      </c>
      <c r="E20" s="21" t="s">
        <v>40</v>
      </c>
      <c r="F20" s="22">
        <f>G20/C20</f>
        <v>0</v>
      </c>
      <c r="G20" s="29">
        <v>0</v>
      </c>
      <c r="H20" s="30"/>
      <c r="I20" s="25" t="s">
        <v>199</v>
      </c>
    </row>
    <row r="21" spans="1:9" x14ac:dyDescent="0.25">
      <c r="A21" s="31" t="s">
        <v>34</v>
      </c>
      <c r="B21" s="18" t="s">
        <v>39</v>
      </c>
      <c r="C21" s="32">
        <v>2500000</v>
      </c>
      <c r="D21" s="21" t="s">
        <v>31</v>
      </c>
      <c r="E21" s="21" t="s">
        <v>40</v>
      </c>
      <c r="F21" s="22">
        <f t="shared" ref="F21:F25" si="0">G21/C21</f>
        <v>0.99738800000000005</v>
      </c>
      <c r="G21" s="23">
        <v>2493470</v>
      </c>
      <c r="H21" s="30"/>
      <c r="I21" s="25" t="s">
        <v>41</v>
      </c>
    </row>
    <row r="22" spans="1:9" x14ac:dyDescent="0.25">
      <c r="A22" s="31" t="s">
        <v>35</v>
      </c>
      <c r="B22" s="18" t="s">
        <v>39</v>
      </c>
      <c r="C22" s="32">
        <v>1000000</v>
      </c>
      <c r="D22" s="21" t="s">
        <v>31</v>
      </c>
      <c r="E22" s="21" t="s">
        <v>40</v>
      </c>
      <c r="F22" s="22">
        <f t="shared" si="0"/>
        <v>0.99994000000000005</v>
      </c>
      <c r="G22" s="23">
        <v>999940</v>
      </c>
      <c r="H22" s="30"/>
      <c r="I22" s="25" t="s">
        <v>41</v>
      </c>
    </row>
    <row r="23" spans="1:9" ht="57" x14ac:dyDescent="0.25">
      <c r="A23" s="31" t="s">
        <v>36</v>
      </c>
      <c r="B23" s="33" t="s">
        <v>41</v>
      </c>
      <c r="C23" s="32">
        <v>10000000</v>
      </c>
      <c r="D23" s="21" t="s">
        <v>41</v>
      </c>
      <c r="E23" s="21" t="s">
        <v>41</v>
      </c>
      <c r="F23" s="22">
        <f t="shared" si="0"/>
        <v>0.998</v>
      </c>
      <c r="G23" s="23">
        <v>9980000</v>
      </c>
      <c r="H23" s="30"/>
      <c r="I23" s="25" t="s">
        <v>208</v>
      </c>
    </row>
    <row r="24" spans="1:9" ht="57" x14ac:dyDescent="0.25">
      <c r="A24" s="31" t="s">
        <v>37</v>
      </c>
      <c r="B24" s="18" t="s">
        <v>39</v>
      </c>
      <c r="C24" s="32">
        <v>2000000</v>
      </c>
      <c r="D24" s="21" t="s">
        <v>31</v>
      </c>
      <c r="E24" s="21" t="s">
        <v>42</v>
      </c>
      <c r="F24" s="22">
        <f t="shared" si="0"/>
        <v>0.42710500000000001</v>
      </c>
      <c r="G24" s="23">
        <v>854210</v>
      </c>
      <c r="H24" s="30"/>
      <c r="I24" s="25" t="s">
        <v>200</v>
      </c>
    </row>
    <row r="25" spans="1:9" ht="42.75" x14ac:dyDescent="0.25">
      <c r="A25" s="31" t="s">
        <v>38</v>
      </c>
      <c r="B25" s="18" t="s">
        <v>39</v>
      </c>
      <c r="C25" s="32">
        <v>1000000</v>
      </c>
      <c r="D25" s="21" t="s">
        <v>31</v>
      </c>
      <c r="E25" s="21" t="s">
        <v>40</v>
      </c>
      <c r="F25" s="22">
        <f t="shared" si="0"/>
        <v>0.96740999999999999</v>
      </c>
      <c r="G25" s="23">
        <v>967410</v>
      </c>
      <c r="H25" s="30"/>
      <c r="I25" s="25" t="s">
        <v>201</v>
      </c>
    </row>
    <row r="26" spans="1:9" ht="45" customHeight="1" x14ac:dyDescent="0.25">
      <c r="A26" s="34" t="s">
        <v>43</v>
      </c>
      <c r="B26" s="18"/>
      <c r="C26" s="32"/>
      <c r="D26" s="21"/>
      <c r="E26" s="21"/>
      <c r="F26" s="22"/>
      <c r="G26" s="23"/>
      <c r="H26" s="30"/>
      <c r="I26" s="25"/>
    </row>
    <row r="27" spans="1:9" ht="28.5" x14ac:dyDescent="0.25">
      <c r="A27" s="35" t="s">
        <v>44</v>
      </c>
      <c r="B27" s="36" t="s">
        <v>45</v>
      </c>
      <c r="C27" s="37">
        <v>5000000</v>
      </c>
      <c r="D27" s="36" t="s">
        <v>41</v>
      </c>
      <c r="E27" s="36" t="s">
        <v>41</v>
      </c>
      <c r="F27" s="22">
        <f t="shared" ref="F27:F47" si="1">G27/C27</f>
        <v>0</v>
      </c>
      <c r="G27" s="38">
        <v>0</v>
      </c>
      <c r="H27" s="30"/>
      <c r="I27" s="39" t="s">
        <v>206</v>
      </c>
    </row>
    <row r="28" spans="1:9" ht="42.75" x14ac:dyDescent="0.25">
      <c r="A28" s="35" t="s">
        <v>46</v>
      </c>
      <c r="B28" s="36" t="s">
        <v>47</v>
      </c>
      <c r="C28" s="37">
        <v>5000000</v>
      </c>
      <c r="D28" s="36" t="s">
        <v>41</v>
      </c>
      <c r="E28" s="36" t="s">
        <v>41</v>
      </c>
      <c r="F28" s="22">
        <f t="shared" si="1"/>
        <v>0</v>
      </c>
      <c r="G28" s="38">
        <v>0</v>
      </c>
      <c r="H28" s="30"/>
      <c r="I28" s="39" t="s">
        <v>206</v>
      </c>
    </row>
    <row r="29" spans="1:9" ht="28.5" x14ac:dyDescent="0.25">
      <c r="A29" s="35" t="s">
        <v>48</v>
      </c>
      <c r="B29" s="36" t="s">
        <v>49</v>
      </c>
      <c r="C29" s="37">
        <v>6000000</v>
      </c>
      <c r="D29" s="36" t="s">
        <v>41</v>
      </c>
      <c r="E29" s="36" t="s">
        <v>41</v>
      </c>
      <c r="F29" s="22">
        <f t="shared" si="1"/>
        <v>0.99583691333333346</v>
      </c>
      <c r="G29" s="38">
        <v>5975021.4800000004</v>
      </c>
      <c r="H29" s="30"/>
      <c r="I29" s="25" t="s">
        <v>202</v>
      </c>
    </row>
    <row r="30" spans="1:9" ht="28.5" x14ac:dyDescent="0.25">
      <c r="A30" s="35" t="s">
        <v>50</v>
      </c>
      <c r="B30" s="36" t="s">
        <v>51</v>
      </c>
      <c r="C30" s="37">
        <v>3000000</v>
      </c>
      <c r="D30" s="36" t="s">
        <v>211</v>
      </c>
      <c r="E30" s="36" t="s">
        <v>212</v>
      </c>
      <c r="F30" s="22">
        <f t="shared" si="1"/>
        <v>0.99495359000000005</v>
      </c>
      <c r="G30" s="38">
        <v>2984860.77</v>
      </c>
      <c r="H30" s="30"/>
      <c r="I30" s="25" t="s">
        <v>203</v>
      </c>
    </row>
    <row r="31" spans="1:9" ht="28.5" x14ac:dyDescent="0.25">
      <c r="A31" s="35" t="s">
        <v>52</v>
      </c>
      <c r="B31" s="36" t="s">
        <v>53</v>
      </c>
      <c r="C31" s="37">
        <v>3000000</v>
      </c>
      <c r="D31" s="36" t="s">
        <v>41</v>
      </c>
      <c r="E31" s="36" t="s">
        <v>41</v>
      </c>
      <c r="F31" s="22">
        <f t="shared" si="1"/>
        <v>0</v>
      </c>
      <c r="G31" s="38">
        <v>0</v>
      </c>
      <c r="H31" s="30"/>
      <c r="I31" s="25" t="s">
        <v>206</v>
      </c>
    </row>
    <row r="32" spans="1:9" ht="28.5" x14ac:dyDescent="0.25">
      <c r="A32" s="35" t="s">
        <v>54</v>
      </c>
      <c r="B32" s="36" t="s">
        <v>55</v>
      </c>
      <c r="C32" s="37">
        <v>5000000</v>
      </c>
      <c r="D32" s="36" t="s">
        <v>41</v>
      </c>
      <c r="E32" s="36" t="s">
        <v>41</v>
      </c>
      <c r="F32" s="22">
        <f t="shared" si="1"/>
        <v>0</v>
      </c>
      <c r="G32" s="38">
        <v>0</v>
      </c>
      <c r="H32" s="30"/>
      <c r="I32" s="25" t="s">
        <v>206</v>
      </c>
    </row>
    <row r="33" spans="1:9" ht="28.5" x14ac:dyDescent="0.25">
      <c r="A33" s="35" t="s">
        <v>56</v>
      </c>
      <c r="B33" s="36" t="s">
        <v>57</v>
      </c>
      <c r="C33" s="37">
        <v>3000000</v>
      </c>
      <c r="D33" s="36" t="s">
        <v>41</v>
      </c>
      <c r="E33" s="36" t="s">
        <v>41</v>
      </c>
      <c r="F33" s="22">
        <f t="shared" si="1"/>
        <v>0</v>
      </c>
      <c r="G33" s="38">
        <v>0</v>
      </c>
      <c r="H33" s="30"/>
      <c r="I33" s="25" t="s">
        <v>206</v>
      </c>
    </row>
    <row r="34" spans="1:9" ht="28.5" x14ac:dyDescent="0.25">
      <c r="A34" s="35" t="s">
        <v>58</v>
      </c>
      <c r="B34" s="36" t="s">
        <v>59</v>
      </c>
      <c r="C34" s="37">
        <v>3000000</v>
      </c>
      <c r="D34" s="36" t="s">
        <v>41</v>
      </c>
      <c r="E34" s="36" t="s">
        <v>41</v>
      </c>
      <c r="F34" s="22">
        <f t="shared" si="1"/>
        <v>0</v>
      </c>
      <c r="G34" s="38">
        <v>0</v>
      </c>
      <c r="H34" s="30"/>
      <c r="I34" s="25" t="s">
        <v>206</v>
      </c>
    </row>
    <row r="35" spans="1:9" ht="28.5" x14ac:dyDescent="0.25">
      <c r="A35" s="35" t="s">
        <v>60</v>
      </c>
      <c r="B35" s="36" t="s">
        <v>61</v>
      </c>
      <c r="C35" s="37">
        <v>3000000</v>
      </c>
      <c r="D35" s="36" t="s">
        <v>41</v>
      </c>
      <c r="E35" s="36" t="s">
        <v>41</v>
      </c>
      <c r="F35" s="22">
        <f t="shared" si="1"/>
        <v>0</v>
      </c>
      <c r="G35" s="38">
        <v>0</v>
      </c>
      <c r="H35" s="30"/>
      <c r="I35" s="25" t="s">
        <v>206</v>
      </c>
    </row>
    <row r="36" spans="1:9" ht="28.5" x14ac:dyDescent="0.25">
      <c r="A36" s="35" t="s">
        <v>62</v>
      </c>
      <c r="B36" s="36" t="s">
        <v>63</v>
      </c>
      <c r="C36" s="37">
        <v>5000000</v>
      </c>
      <c r="D36" s="36" t="s">
        <v>41</v>
      </c>
      <c r="E36" s="36" t="s">
        <v>41</v>
      </c>
      <c r="F36" s="22">
        <f t="shared" si="1"/>
        <v>0</v>
      </c>
      <c r="G36" s="38">
        <v>0</v>
      </c>
      <c r="H36" s="30"/>
      <c r="I36" s="25" t="s">
        <v>206</v>
      </c>
    </row>
    <row r="37" spans="1:9" ht="42.75" x14ac:dyDescent="0.25">
      <c r="A37" s="35" t="s">
        <v>64</v>
      </c>
      <c r="B37" s="36" t="s">
        <v>65</v>
      </c>
      <c r="C37" s="37">
        <v>5000000</v>
      </c>
      <c r="D37" s="36" t="s">
        <v>41</v>
      </c>
      <c r="E37" s="36" t="s">
        <v>41</v>
      </c>
      <c r="F37" s="22">
        <f t="shared" si="1"/>
        <v>0</v>
      </c>
      <c r="G37" s="38">
        <v>0</v>
      </c>
      <c r="H37" s="30"/>
      <c r="I37" s="25" t="s">
        <v>206</v>
      </c>
    </row>
    <row r="38" spans="1:9" ht="42.75" x14ac:dyDescent="0.25">
      <c r="A38" s="35" t="s">
        <v>66</v>
      </c>
      <c r="B38" s="36" t="s">
        <v>67</v>
      </c>
      <c r="C38" s="37">
        <v>3000000</v>
      </c>
      <c r="D38" s="36" t="s">
        <v>41</v>
      </c>
      <c r="E38" s="36" t="s">
        <v>41</v>
      </c>
      <c r="F38" s="22">
        <f t="shared" si="1"/>
        <v>0</v>
      </c>
      <c r="G38" s="38">
        <v>0</v>
      </c>
      <c r="H38" s="30"/>
      <c r="I38" s="39" t="s">
        <v>206</v>
      </c>
    </row>
    <row r="39" spans="1:9" ht="28.5" x14ac:dyDescent="0.25">
      <c r="A39" s="35" t="s">
        <v>68</v>
      </c>
      <c r="B39" s="36" t="s">
        <v>69</v>
      </c>
      <c r="C39" s="37">
        <v>3000000</v>
      </c>
      <c r="D39" s="36" t="s">
        <v>41</v>
      </c>
      <c r="E39" s="36" t="s">
        <v>41</v>
      </c>
      <c r="F39" s="22">
        <f t="shared" si="1"/>
        <v>0</v>
      </c>
      <c r="G39" s="38">
        <v>0</v>
      </c>
      <c r="H39" s="30"/>
      <c r="I39" s="25" t="s">
        <v>206</v>
      </c>
    </row>
    <row r="40" spans="1:9" ht="28.5" x14ac:dyDescent="0.25">
      <c r="A40" s="35" t="s">
        <v>70</v>
      </c>
      <c r="B40" s="36" t="s">
        <v>71</v>
      </c>
      <c r="C40" s="37">
        <v>5000000</v>
      </c>
      <c r="D40" s="36" t="s">
        <v>41</v>
      </c>
      <c r="E40" s="36" t="s">
        <v>41</v>
      </c>
      <c r="F40" s="22">
        <f t="shared" si="1"/>
        <v>0</v>
      </c>
      <c r="G40" s="38">
        <v>0</v>
      </c>
      <c r="H40" s="30"/>
      <c r="I40" s="25" t="s">
        <v>206</v>
      </c>
    </row>
    <row r="41" spans="1:9" ht="28.5" x14ac:dyDescent="0.25">
      <c r="A41" s="35" t="s">
        <v>72</v>
      </c>
      <c r="B41" s="36" t="s">
        <v>73</v>
      </c>
      <c r="C41" s="37">
        <v>5000000</v>
      </c>
      <c r="D41" s="40" t="s">
        <v>74</v>
      </c>
      <c r="E41" s="40" t="s">
        <v>75</v>
      </c>
      <c r="F41" s="22">
        <f>G41/C41</f>
        <v>0.99488891999999995</v>
      </c>
      <c r="G41" s="23">
        <v>4974444.5999999996</v>
      </c>
      <c r="H41" s="30"/>
      <c r="I41" s="39" t="s">
        <v>204</v>
      </c>
    </row>
    <row r="42" spans="1:9" ht="28.5" x14ac:dyDescent="0.25">
      <c r="A42" s="41" t="s">
        <v>76</v>
      </c>
      <c r="B42" s="36" t="s">
        <v>77</v>
      </c>
      <c r="C42" s="37">
        <v>5000000</v>
      </c>
      <c r="D42" s="18" t="s">
        <v>41</v>
      </c>
      <c r="E42" s="18" t="s">
        <v>41</v>
      </c>
      <c r="F42" s="22">
        <f t="shared" si="1"/>
        <v>0</v>
      </c>
      <c r="G42" s="42">
        <v>0</v>
      </c>
      <c r="H42" s="30"/>
      <c r="I42" s="39" t="s">
        <v>206</v>
      </c>
    </row>
    <row r="43" spans="1:9" ht="28.5" x14ac:dyDescent="0.25">
      <c r="A43" s="41" t="s">
        <v>78</v>
      </c>
      <c r="B43" s="30" t="s">
        <v>79</v>
      </c>
      <c r="C43" s="37">
        <v>3000000</v>
      </c>
      <c r="D43" s="18" t="s">
        <v>41</v>
      </c>
      <c r="E43" s="18" t="s">
        <v>41</v>
      </c>
      <c r="F43" s="22">
        <f t="shared" si="1"/>
        <v>0.99467952333333332</v>
      </c>
      <c r="G43" s="42">
        <v>2984038.57</v>
      </c>
      <c r="H43" s="30"/>
      <c r="I43" s="25" t="s">
        <v>205</v>
      </c>
    </row>
    <row r="44" spans="1:9" ht="28.5" x14ac:dyDescent="0.25">
      <c r="A44" s="41" t="s">
        <v>80</v>
      </c>
      <c r="B44" s="30" t="s">
        <v>81</v>
      </c>
      <c r="C44" s="37">
        <v>3000000</v>
      </c>
      <c r="D44" s="40" t="s">
        <v>82</v>
      </c>
      <c r="E44" s="40" t="s">
        <v>83</v>
      </c>
      <c r="F44" s="22">
        <f t="shared" si="1"/>
        <v>0.99467952333333332</v>
      </c>
      <c r="G44" s="42">
        <v>2984038.57</v>
      </c>
      <c r="H44" s="30"/>
      <c r="I44" s="25" t="s">
        <v>205</v>
      </c>
    </row>
    <row r="45" spans="1:9" ht="28.5" x14ac:dyDescent="0.25">
      <c r="A45" s="41" t="s">
        <v>84</v>
      </c>
      <c r="B45" s="36" t="s">
        <v>65</v>
      </c>
      <c r="C45" s="37">
        <v>3000000</v>
      </c>
      <c r="D45" s="36" t="s">
        <v>209</v>
      </c>
      <c r="E45" s="36" t="s">
        <v>210</v>
      </c>
      <c r="F45" s="22">
        <f t="shared" si="1"/>
        <v>0.99495503333333335</v>
      </c>
      <c r="G45" s="42">
        <v>2984865.1</v>
      </c>
      <c r="H45" s="30"/>
      <c r="I45" s="25" t="s">
        <v>202</v>
      </c>
    </row>
    <row r="46" spans="1:9" ht="28.5" x14ac:dyDescent="0.25">
      <c r="A46" s="41" t="s">
        <v>85</v>
      </c>
      <c r="B46" s="18" t="s">
        <v>86</v>
      </c>
      <c r="C46" s="37">
        <v>6313485.2000000002</v>
      </c>
      <c r="D46" s="36" t="s">
        <v>41</v>
      </c>
      <c r="E46" s="36" t="s">
        <v>41</v>
      </c>
      <c r="F46" s="22">
        <f t="shared" si="1"/>
        <v>0</v>
      </c>
      <c r="G46" s="42">
        <v>0</v>
      </c>
      <c r="H46" s="30"/>
      <c r="I46" s="25" t="s">
        <v>206</v>
      </c>
    </row>
    <row r="47" spans="1:9" ht="28.5" x14ac:dyDescent="0.25">
      <c r="A47" s="41" t="s">
        <v>196</v>
      </c>
      <c r="B47" s="18" t="s">
        <v>86</v>
      </c>
      <c r="C47" s="37">
        <v>14063934.77</v>
      </c>
      <c r="D47" s="36" t="s">
        <v>41</v>
      </c>
      <c r="E47" s="36" t="s">
        <v>41</v>
      </c>
      <c r="F47" s="22">
        <f t="shared" si="1"/>
        <v>0</v>
      </c>
      <c r="G47" s="42">
        <v>0</v>
      </c>
      <c r="H47" s="30"/>
      <c r="I47" s="25" t="s">
        <v>41</v>
      </c>
    </row>
    <row r="48" spans="1:9" x14ac:dyDescent="0.25">
      <c r="A48" s="31"/>
      <c r="B48" s="18"/>
      <c r="C48" s="32"/>
      <c r="D48" s="21"/>
      <c r="E48" s="21"/>
      <c r="F48" s="22"/>
      <c r="G48" s="23"/>
      <c r="H48" s="30"/>
      <c r="I48" s="25"/>
    </row>
    <row r="49" spans="1:9" x14ac:dyDescent="0.25">
      <c r="A49" s="43" t="s">
        <v>87</v>
      </c>
      <c r="B49" s="18"/>
      <c r="C49" s="32"/>
      <c r="D49" s="21"/>
      <c r="E49" s="21"/>
      <c r="F49" s="22"/>
      <c r="G49" s="23"/>
      <c r="H49" s="30"/>
      <c r="I49" s="25"/>
    </row>
    <row r="50" spans="1:9" x14ac:dyDescent="0.25">
      <c r="A50" s="31"/>
      <c r="B50" s="18"/>
      <c r="C50" s="32"/>
      <c r="D50" s="21"/>
      <c r="E50" s="21"/>
      <c r="F50" s="22"/>
      <c r="G50" s="23"/>
      <c r="H50" s="30"/>
      <c r="I50" s="25"/>
    </row>
    <row r="51" spans="1:9" x14ac:dyDescent="0.25">
      <c r="A51" s="44" t="s">
        <v>88</v>
      </c>
      <c r="B51" s="18"/>
      <c r="C51" s="32"/>
      <c r="D51" s="21"/>
      <c r="E51" s="21"/>
      <c r="F51" s="22"/>
      <c r="G51" s="23"/>
      <c r="H51" s="30"/>
      <c r="I51" s="25"/>
    </row>
    <row r="52" spans="1:9" ht="28.5" x14ac:dyDescent="0.25">
      <c r="A52" s="31" t="s">
        <v>89</v>
      </c>
      <c r="B52" s="18" t="s">
        <v>90</v>
      </c>
      <c r="C52" s="42">
        <v>200000</v>
      </c>
      <c r="D52" s="45" t="s">
        <v>91</v>
      </c>
      <c r="E52" s="45" t="s">
        <v>32</v>
      </c>
      <c r="F52" s="22">
        <f t="shared" ref="F52" si="2">G52/C52</f>
        <v>0</v>
      </c>
      <c r="G52" s="46"/>
      <c r="H52" s="47"/>
      <c r="I52" s="25" t="s">
        <v>213</v>
      </c>
    </row>
    <row r="53" spans="1:9" x14ac:dyDescent="0.25">
      <c r="A53" s="44" t="s">
        <v>92</v>
      </c>
      <c r="B53" s="18"/>
      <c r="C53" s="32"/>
      <c r="D53" s="21"/>
      <c r="E53" s="21"/>
      <c r="F53" s="22"/>
      <c r="G53" s="23"/>
      <c r="H53" s="30"/>
      <c r="I53" s="25"/>
    </row>
    <row r="54" spans="1:9" ht="28.5" x14ac:dyDescent="0.25">
      <c r="A54" s="31" t="s">
        <v>93</v>
      </c>
      <c r="B54" s="18" t="s">
        <v>92</v>
      </c>
      <c r="C54" s="42">
        <v>200000</v>
      </c>
      <c r="D54" s="45" t="s">
        <v>91</v>
      </c>
      <c r="E54" s="45" t="s">
        <v>32</v>
      </c>
      <c r="F54" s="22">
        <f t="shared" ref="F54" si="3">G54/C54</f>
        <v>0</v>
      </c>
      <c r="G54" s="46">
        <v>0</v>
      </c>
      <c r="H54" s="47"/>
      <c r="I54" s="25" t="s">
        <v>213</v>
      </c>
    </row>
    <row r="55" spans="1:9" x14ac:dyDescent="0.25">
      <c r="A55" s="44" t="s">
        <v>94</v>
      </c>
      <c r="B55" s="18"/>
      <c r="C55" s="32"/>
      <c r="D55" s="21"/>
      <c r="E55" s="21"/>
      <c r="F55" s="22"/>
      <c r="G55" s="23"/>
      <c r="H55" s="30"/>
      <c r="I55" s="25"/>
    </row>
    <row r="56" spans="1:9" ht="28.5" x14ac:dyDescent="0.25">
      <c r="A56" s="31" t="s">
        <v>95</v>
      </c>
      <c r="B56" s="18" t="s">
        <v>96</v>
      </c>
      <c r="C56" s="42">
        <v>200000</v>
      </c>
      <c r="D56" s="45" t="s">
        <v>91</v>
      </c>
      <c r="E56" s="45" t="s">
        <v>32</v>
      </c>
      <c r="F56" s="22">
        <f>G56/C56</f>
        <v>0</v>
      </c>
      <c r="G56" s="46"/>
      <c r="H56" s="47"/>
      <c r="I56" s="25" t="s">
        <v>213</v>
      </c>
    </row>
    <row r="57" spans="1:9" x14ac:dyDescent="0.25">
      <c r="A57" s="44" t="s">
        <v>97</v>
      </c>
      <c r="B57" s="18"/>
      <c r="C57" s="32"/>
      <c r="D57" s="21"/>
      <c r="E57" s="21"/>
      <c r="F57" s="22"/>
      <c r="G57" s="23"/>
      <c r="H57" s="30"/>
      <c r="I57" s="25"/>
    </row>
    <row r="58" spans="1:9" ht="28.5" x14ac:dyDescent="0.25">
      <c r="A58" s="31" t="s">
        <v>98</v>
      </c>
      <c r="B58" s="30" t="s">
        <v>97</v>
      </c>
      <c r="C58" s="42">
        <v>200000</v>
      </c>
      <c r="D58" s="45" t="s">
        <v>91</v>
      </c>
      <c r="E58" s="45" t="s">
        <v>32</v>
      </c>
      <c r="F58" s="22">
        <f t="shared" ref="F58" si="4">G58/C58</f>
        <v>0</v>
      </c>
      <c r="G58" s="46"/>
      <c r="H58" s="47"/>
      <c r="I58" s="25" t="s">
        <v>213</v>
      </c>
    </row>
    <row r="59" spans="1:9" x14ac:dyDescent="0.25">
      <c r="A59" s="44" t="s">
        <v>99</v>
      </c>
      <c r="B59" s="18"/>
      <c r="C59" s="32"/>
      <c r="D59" s="21"/>
      <c r="E59" s="21"/>
      <c r="F59" s="22"/>
      <c r="G59" s="23"/>
      <c r="H59" s="30"/>
      <c r="I59" s="25"/>
    </row>
    <row r="60" spans="1:9" ht="28.5" x14ac:dyDescent="0.25">
      <c r="A60" s="31" t="s">
        <v>100</v>
      </c>
      <c r="B60" s="18" t="s">
        <v>99</v>
      </c>
      <c r="C60" s="42">
        <v>200000</v>
      </c>
      <c r="D60" s="45" t="s">
        <v>91</v>
      </c>
      <c r="E60" s="45" t="s">
        <v>32</v>
      </c>
      <c r="F60" s="22">
        <f t="shared" ref="F60" si="5">G60/C60</f>
        <v>0</v>
      </c>
      <c r="G60" s="42"/>
      <c r="H60" s="30"/>
      <c r="I60" s="25" t="s">
        <v>213</v>
      </c>
    </row>
    <row r="61" spans="1:9" x14ac:dyDescent="0.25">
      <c r="A61" s="44" t="s">
        <v>101</v>
      </c>
      <c r="B61" s="18"/>
      <c r="C61" s="32"/>
      <c r="D61" s="21"/>
      <c r="E61" s="21"/>
      <c r="F61" s="22"/>
      <c r="G61" s="23"/>
      <c r="H61" s="30"/>
      <c r="I61" s="25"/>
    </row>
    <row r="62" spans="1:9" ht="28.5" x14ac:dyDescent="0.25">
      <c r="A62" s="31" t="s">
        <v>102</v>
      </c>
      <c r="B62" s="18" t="s">
        <v>101</v>
      </c>
      <c r="C62" s="42">
        <v>200000</v>
      </c>
      <c r="D62" s="45" t="s">
        <v>91</v>
      </c>
      <c r="E62" s="45" t="s">
        <v>32</v>
      </c>
      <c r="F62" s="22">
        <f t="shared" ref="F62" si="6">G62/C62</f>
        <v>0</v>
      </c>
      <c r="G62" s="42"/>
      <c r="H62" s="30"/>
      <c r="I62" s="25" t="s">
        <v>213</v>
      </c>
    </row>
    <row r="63" spans="1:9" x14ac:dyDescent="0.25">
      <c r="A63" s="44" t="s">
        <v>103</v>
      </c>
      <c r="B63" s="18"/>
      <c r="C63" s="32"/>
      <c r="D63" s="21"/>
      <c r="E63" s="21"/>
      <c r="F63" s="22"/>
      <c r="G63" s="23"/>
      <c r="H63" s="30"/>
      <c r="I63" s="25"/>
    </row>
    <row r="64" spans="1:9" ht="28.5" x14ac:dyDescent="0.25">
      <c r="A64" s="31" t="s">
        <v>104</v>
      </c>
      <c r="B64" s="18" t="s">
        <v>103</v>
      </c>
      <c r="C64" s="42">
        <v>200000</v>
      </c>
      <c r="D64" s="45" t="s">
        <v>91</v>
      </c>
      <c r="E64" s="45" t="s">
        <v>32</v>
      </c>
      <c r="F64" s="22">
        <f t="shared" ref="F64" si="7">G64/C64</f>
        <v>0</v>
      </c>
      <c r="G64" s="46"/>
      <c r="H64" s="30"/>
      <c r="I64" s="25" t="s">
        <v>213</v>
      </c>
    </row>
    <row r="65" spans="1:9" x14ac:dyDescent="0.25">
      <c r="A65" s="44" t="s">
        <v>105</v>
      </c>
      <c r="B65" s="18"/>
      <c r="C65" s="32"/>
      <c r="D65" s="21"/>
      <c r="E65" s="21"/>
      <c r="F65" s="22"/>
      <c r="G65" s="23"/>
      <c r="H65" s="30"/>
      <c r="I65" s="25"/>
    </row>
    <row r="66" spans="1:9" ht="42.75" x14ac:dyDescent="0.25">
      <c r="A66" s="31" t="s">
        <v>106</v>
      </c>
      <c r="B66" s="18" t="s">
        <v>105</v>
      </c>
      <c r="C66" s="42">
        <v>200000</v>
      </c>
      <c r="D66" s="45" t="s">
        <v>91</v>
      </c>
      <c r="E66" s="45" t="s">
        <v>32</v>
      </c>
      <c r="F66" s="22">
        <f t="shared" ref="F66" si="8">G66/C66</f>
        <v>0</v>
      </c>
      <c r="G66" s="46"/>
      <c r="H66" s="30"/>
      <c r="I66" s="25" t="s">
        <v>213</v>
      </c>
    </row>
    <row r="67" spans="1:9" x14ac:dyDescent="0.25">
      <c r="A67" s="44" t="s">
        <v>107</v>
      </c>
      <c r="B67" s="18"/>
      <c r="C67" s="32"/>
      <c r="D67" s="21"/>
      <c r="E67" s="21"/>
      <c r="F67" s="22"/>
      <c r="G67" s="23"/>
      <c r="H67" s="30"/>
      <c r="I67" s="25"/>
    </row>
    <row r="68" spans="1:9" ht="28.5" x14ac:dyDescent="0.25">
      <c r="A68" s="31" t="s">
        <v>108</v>
      </c>
      <c r="B68" s="18" t="s">
        <v>107</v>
      </c>
      <c r="C68" s="42">
        <v>200000</v>
      </c>
      <c r="D68" s="45" t="s">
        <v>91</v>
      </c>
      <c r="E68" s="45" t="s">
        <v>32</v>
      </c>
      <c r="F68" s="22">
        <f t="shared" ref="F68" si="9">G68/C68</f>
        <v>0</v>
      </c>
      <c r="G68" s="46"/>
      <c r="H68" s="30"/>
      <c r="I68" s="25" t="s">
        <v>213</v>
      </c>
    </row>
    <row r="69" spans="1:9" x14ac:dyDescent="0.25">
      <c r="A69" s="44" t="s">
        <v>109</v>
      </c>
      <c r="B69" s="18"/>
      <c r="C69" s="32"/>
      <c r="D69" s="21"/>
      <c r="E69" s="21"/>
      <c r="F69" s="22"/>
      <c r="G69" s="23"/>
      <c r="H69" s="30"/>
      <c r="I69" s="25"/>
    </row>
    <row r="70" spans="1:9" ht="28.5" x14ac:dyDescent="0.25">
      <c r="A70" s="31" t="s">
        <v>110</v>
      </c>
      <c r="B70" s="30" t="s">
        <v>109</v>
      </c>
      <c r="C70" s="42">
        <v>200000</v>
      </c>
      <c r="D70" s="45" t="s">
        <v>91</v>
      </c>
      <c r="E70" s="45" t="s">
        <v>32</v>
      </c>
      <c r="F70" s="22">
        <f t="shared" ref="F70" si="10">G70/C70</f>
        <v>0</v>
      </c>
      <c r="G70" s="46"/>
      <c r="H70" s="30"/>
      <c r="I70" s="25" t="s">
        <v>213</v>
      </c>
    </row>
    <row r="71" spans="1:9" x14ac:dyDescent="0.25">
      <c r="A71" s="44" t="s">
        <v>111</v>
      </c>
      <c r="B71" s="18"/>
      <c r="C71" s="32"/>
      <c r="D71" s="21"/>
      <c r="E71" s="21"/>
      <c r="F71" s="22"/>
      <c r="G71" s="23"/>
      <c r="H71" s="30"/>
      <c r="I71" s="25"/>
    </row>
    <row r="72" spans="1:9" ht="28.5" x14ac:dyDescent="0.25">
      <c r="A72" s="31" t="s">
        <v>112</v>
      </c>
      <c r="B72" s="18" t="s">
        <v>111</v>
      </c>
      <c r="C72" s="32">
        <v>200000</v>
      </c>
      <c r="D72" s="21" t="s">
        <v>91</v>
      </c>
      <c r="E72" s="21" t="s">
        <v>32</v>
      </c>
      <c r="F72" s="22">
        <f t="shared" ref="F72" si="11">G72/C72</f>
        <v>0</v>
      </c>
      <c r="G72" s="23"/>
      <c r="H72" s="30"/>
      <c r="I72" s="25" t="s">
        <v>213</v>
      </c>
    </row>
    <row r="73" spans="1:9" x14ac:dyDescent="0.25">
      <c r="A73" s="44" t="s">
        <v>113</v>
      </c>
      <c r="B73" s="18"/>
      <c r="C73" s="32"/>
      <c r="D73" s="21"/>
      <c r="E73" s="21"/>
      <c r="F73" s="22"/>
      <c r="G73" s="23"/>
      <c r="H73" s="30"/>
      <c r="I73" s="25"/>
    </row>
    <row r="74" spans="1:9" ht="28.5" x14ac:dyDescent="0.25">
      <c r="A74" s="31" t="s">
        <v>114</v>
      </c>
      <c r="B74" s="30" t="s">
        <v>113</v>
      </c>
      <c r="C74" s="42">
        <v>200000</v>
      </c>
      <c r="D74" s="45" t="s">
        <v>91</v>
      </c>
      <c r="E74" s="45" t="s">
        <v>32</v>
      </c>
      <c r="F74" s="22">
        <f t="shared" ref="F74" si="12">G74/C74</f>
        <v>0</v>
      </c>
      <c r="G74" s="46"/>
      <c r="H74" s="30"/>
      <c r="I74" s="25" t="s">
        <v>213</v>
      </c>
    </row>
    <row r="75" spans="1:9" x14ac:dyDescent="0.25">
      <c r="A75" s="44" t="s">
        <v>115</v>
      </c>
      <c r="B75" s="18"/>
      <c r="C75" s="32"/>
      <c r="D75" s="21"/>
      <c r="E75" s="21"/>
      <c r="F75" s="22"/>
      <c r="G75" s="23"/>
      <c r="H75" s="30"/>
      <c r="I75" s="25"/>
    </row>
    <row r="76" spans="1:9" ht="42.75" x14ac:dyDescent="0.25">
      <c r="A76" s="31" t="s">
        <v>116</v>
      </c>
      <c r="B76" s="18" t="s">
        <v>115</v>
      </c>
      <c r="C76" s="42">
        <v>200000</v>
      </c>
      <c r="D76" s="45" t="s">
        <v>91</v>
      </c>
      <c r="E76" s="45" t="s">
        <v>32</v>
      </c>
      <c r="F76" s="22">
        <f t="shared" ref="F76" si="13">G76/C76</f>
        <v>0</v>
      </c>
      <c r="G76" s="46"/>
      <c r="H76" s="30"/>
      <c r="I76" s="25" t="s">
        <v>213</v>
      </c>
    </row>
    <row r="77" spans="1:9" x14ac:dyDescent="0.25">
      <c r="A77" s="44" t="s">
        <v>117</v>
      </c>
      <c r="B77" s="18"/>
      <c r="C77" s="32"/>
      <c r="D77" s="21"/>
      <c r="E77" s="21"/>
      <c r="F77" s="22"/>
      <c r="G77" s="23"/>
      <c r="H77" s="30"/>
      <c r="I77" s="25"/>
    </row>
    <row r="78" spans="1:9" ht="28.5" x14ac:dyDescent="0.25">
      <c r="A78" s="31" t="s">
        <v>118</v>
      </c>
      <c r="B78" s="48" t="s">
        <v>117</v>
      </c>
      <c r="C78" s="42">
        <v>200000</v>
      </c>
      <c r="D78" s="45" t="s">
        <v>91</v>
      </c>
      <c r="E78" s="45" t="s">
        <v>32</v>
      </c>
      <c r="F78" s="22">
        <f t="shared" ref="F78" si="14">G78/C78</f>
        <v>0</v>
      </c>
      <c r="G78" s="46"/>
      <c r="H78" s="30"/>
      <c r="I78" s="25" t="s">
        <v>213</v>
      </c>
    </row>
    <row r="79" spans="1:9" x14ac:dyDescent="0.25">
      <c r="A79" s="44" t="s">
        <v>119</v>
      </c>
      <c r="B79" s="18"/>
      <c r="C79" s="32"/>
      <c r="D79" s="21"/>
      <c r="E79" s="21"/>
      <c r="F79" s="22"/>
      <c r="G79" s="23"/>
      <c r="H79" s="30"/>
      <c r="I79" s="25"/>
    </row>
    <row r="80" spans="1:9" ht="28.5" x14ac:dyDescent="0.25">
      <c r="A80" s="31" t="s">
        <v>120</v>
      </c>
      <c r="B80" s="49" t="s">
        <v>119</v>
      </c>
      <c r="C80" s="42">
        <v>200000</v>
      </c>
      <c r="D80" s="45" t="s">
        <v>91</v>
      </c>
      <c r="E80" s="45" t="s">
        <v>32</v>
      </c>
      <c r="F80" s="22">
        <f t="shared" ref="F80" si="15">G80/C80</f>
        <v>0</v>
      </c>
      <c r="G80" s="46"/>
      <c r="H80" s="30"/>
      <c r="I80" s="25" t="s">
        <v>213</v>
      </c>
    </row>
    <row r="81" spans="1:9" x14ac:dyDescent="0.25">
      <c r="A81" s="44" t="s">
        <v>121</v>
      </c>
      <c r="B81" s="18"/>
      <c r="C81" s="32"/>
      <c r="D81" s="21"/>
      <c r="E81" s="21"/>
      <c r="F81" s="22"/>
      <c r="G81" s="23"/>
      <c r="H81" s="30"/>
      <c r="I81" s="25"/>
    </row>
    <row r="82" spans="1:9" ht="28.5" x14ac:dyDescent="0.25">
      <c r="A82" s="31" t="s">
        <v>122</v>
      </c>
      <c r="B82" s="18" t="s">
        <v>121</v>
      </c>
      <c r="C82" s="42">
        <v>200000</v>
      </c>
      <c r="D82" s="45" t="s">
        <v>91</v>
      </c>
      <c r="E82" s="45" t="s">
        <v>32</v>
      </c>
      <c r="F82" s="22">
        <f t="shared" ref="F82" si="16">G82/C82</f>
        <v>0</v>
      </c>
      <c r="G82" s="46"/>
      <c r="H82" s="30"/>
      <c r="I82" s="25" t="s">
        <v>213</v>
      </c>
    </row>
    <row r="83" spans="1:9" x14ac:dyDescent="0.25">
      <c r="A83" s="44" t="s">
        <v>123</v>
      </c>
      <c r="B83" s="18"/>
      <c r="C83" s="32"/>
      <c r="D83" s="21"/>
      <c r="E83" s="21"/>
      <c r="F83" s="22"/>
      <c r="G83" s="23"/>
      <c r="H83" s="30"/>
      <c r="I83" s="25"/>
    </row>
    <row r="84" spans="1:9" ht="28.5" x14ac:dyDescent="0.25">
      <c r="A84" s="31" t="s">
        <v>124</v>
      </c>
      <c r="B84" s="18" t="s">
        <v>123</v>
      </c>
      <c r="C84" s="42">
        <v>200000</v>
      </c>
      <c r="D84" s="45" t="s">
        <v>91</v>
      </c>
      <c r="E84" s="45" t="s">
        <v>32</v>
      </c>
      <c r="F84" s="22">
        <f t="shared" ref="F84" si="17">G84/C84</f>
        <v>0</v>
      </c>
      <c r="G84" s="46"/>
      <c r="H84" s="30"/>
      <c r="I84" s="25" t="s">
        <v>213</v>
      </c>
    </row>
    <row r="85" spans="1:9" x14ac:dyDescent="0.25">
      <c r="A85" s="44" t="s">
        <v>125</v>
      </c>
      <c r="B85" s="18"/>
      <c r="C85" s="32"/>
      <c r="D85" s="21"/>
      <c r="E85" s="21"/>
      <c r="F85" s="22"/>
      <c r="G85" s="23"/>
      <c r="H85" s="30"/>
      <c r="I85" s="25"/>
    </row>
    <row r="86" spans="1:9" ht="42.75" x14ac:dyDescent="0.25">
      <c r="A86" s="31" t="s">
        <v>126</v>
      </c>
      <c r="B86" s="18" t="s">
        <v>125</v>
      </c>
      <c r="C86" s="32">
        <v>200000</v>
      </c>
      <c r="D86" s="21" t="s">
        <v>91</v>
      </c>
      <c r="E86" s="21" t="s">
        <v>32</v>
      </c>
      <c r="F86" s="22">
        <f t="shared" ref="F86" si="18">G86/C86</f>
        <v>0</v>
      </c>
      <c r="G86" s="23"/>
      <c r="H86" s="30"/>
      <c r="I86" s="25" t="s">
        <v>213</v>
      </c>
    </row>
    <row r="87" spans="1:9" x14ac:dyDescent="0.25">
      <c r="A87" s="44" t="s">
        <v>127</v>
      </c>
      <c r="B87" s="18"/>
      <c r="C87" s="32"/>
      <c r="D87" s="21"/>
      <c r="E87" s="21"/>
      <c r="F87" s="22"/>
      <c r="G87" s="23"/>
      <c r="H87" s="30"/>
      <c r="I87" s="25"/>
    </row>
    <row r="88" spans="1:9" ht="28.5" x14ac:dyDescent="0.25">
      <c r="A88" s="31" t="s">
        <v>128</v>
      </c>
      <c r="B88" s="18" t="s">
        <v>127</v>
      </c>
      <c r="C88" s="42">
        <v>200000</v>
      </c>
      <c r="D88" s="45" t="s">
        <v>129</v>
      </c>
      <c r="E88" s="45" t="s">
        <v>32</v>
      </c>
      <c r="F88" s="22">
        <f t="shared" ref="F88" si="19">G88/C88</f>
        <v>0</v>
      </c>
      <c r="G88" s="46"/>
      <c r="H88" s="30"/>
      <c r="I88" s="25" t="s">
        <v>213</v>
      </c>
    </row>
    <row r="89" spans="1:9" x14ac:dyDescent="0.25">
      <c r="A89" s="44" t="s">
        <v>130</v>
      </c>
      <c r="B89" s="18"/>
      <c r="C89" s="32"/>
      <c r="D89" s="21"/>
      <c r="E89" s="21"/>
      <c r="F89" s="22"/>
      <c r="G89" s="23"/>
      <c r="H89" s="30"/>
      <c r="I89" s="25"/>
    </row>
    <row r="90" spans="1:9" ht="28.5" x14ac:dyDescent="0.25">
      <c r="A90" s="31" t="s">
        <v>131</v>
      </c>
      <c r="B90" s="18" t="s">
        <v>130</v>
      </c>
      <c r="C90" s="42">
        <v>200000</v>
      </c>
      <c r="D90" s="45" t="s">
        <v>91</v>
      </c>
      <c r="E90" s="45" t="s">
        <v>32</v>
      </c>
      <c r="F90" s="22">
        <f t="shared" ref="F90" si="20">G90/C90</f>
        <v>0</v>
      </c>
      <c r="G90" s="46"/>
      <c r="H90" s="30"/>
      <c r="I90" s="25" t="s">
        <v>213</v>
      </c>
    </row>
    <row r="91" spans="1:9" x14ac:dyDescent="0.25">
      <c r="A91" s="44" t="s">
        <v>132</v>
      </c>
      <c r="B91" s="18"/>
      <c r="C91" s="32"/>
      <c r="D91" s="21"/>
      <c r="E91" s="21"/>
      <c r="F91" s="22"/>
      <c r="G91" s="23"/>
      <c r="H91" s="30"/>
      <c r="I91" s="25"/>
    </row>
    <row r="92" spans="1:9" ht="28.5" x14ac:dyDescent="0.25">
      <c r="A92" s="31" t="s">
        <v>133</v>
      </c>
      <c r="B92" s="48" t="s">
        <v>134</v>
      </c>
      <c r="C92" s="42">
        <v>200000</v>
      </c>
      <c r="D92" s="45" t="s">
        <v>91</v>
      </c>
      <c r="E92" s="45" t="s">
        <v>32</v>
      </c>
      <c r="F92" s="22">
        <f t="shared" ref="F92" si="21">G92/C92</f>
        <v>0</v>
      </c>
      <c r="G92" s="46"/>
      <c r="H92" s="30"/>
      <c r="I92" s="25" t="s">
        <v>213</v>
      </c>
    </row>
    <row r="93" spans="1:9" x14ac:dyDescent="0.25">
      <c r="A93" s="44" t="s">
        <v>135</v>
      </c>
      <c r="B93" s="18"/>
      <c r="C93" s="32"/>
      <c r="D93" s="21"/>
      <c r="E93" s="21"/>
      <c r="F93" s="22"/>
      <c r="G93" s="23"/>
      <c r="H93" s="30"/>
      <c r="I93" s="25"/>
    </row>
    <row r="94" spans="1:9" ht="28.5" x14ac:dyDescent="0.25">
      <c r="A94" s="31" t="s">
        <v>136</v>
      </c>
      <c r="B94" s="18" t="s">
        <v>135</v>
      </c>
      <c r="C94" s="42">
        <v>200000</v>
      </c>
      <c r="D94" s="45" t="s">
        <v>91</v>
      </c>
      <c r="E94" s="45" t="s">
        <v>32</v>
      </c>
      <c r="F94" s="22">
        <f t="shared" ref="F94" si="22">G94/C94</f>
        <v>0</v>
      </c>
      <c r="G94" s="46"/>
      <c r="H94" s="30"/>
      <c r="I94" s="25" t="s">
        <v>213</v>
      </c>
    </row>
    <row r="95" spans="1:9" x14ac:dyDescent="0.25">
      <c r="A95" s="44" t="s">
        <v>137</v>
      </c>
      <c r="B95" s="18"/>
      <c r="C95" s="42"/>
      <c r="D95" s="45"/>
      <c r="E95" s="45"/>
      <c r="F95" s="22"/>
      <c r="G95" s="46"/>
      <c r="H95" s="30"/>
      <c r="I95" s="25"/>
    </row>
    <row r="96" spans="1:9" ht="28.5" x14ac:dyDescent="0.25">
      <c r="A96" s="31" t="s">
        <v>138</v>
      </c>
      <c r="B96" s="48" t="s">
        <v>137</v>
      </c>
      <c r="C96" s="42">
        <v>200000</v>
      </c>
      <c r="D96" s="45" t="s">
        <v>91</v>
      </c>
      <c r="E96" s="45" t="s">
        <v>32</v>
      </c>
      <c r="F96" s="22">
        <f t="shared" ref="F96" si="23">G96/C96</f>
        <v>0</v>
      </c>
      <c r="G96" s="46"/>
      <c r="H96" s="30"/>
      <c r="I96" s="25" t="s">
        <v>213</v>
      </c>
    </row>
    <row r="97" spans="1:9" x14ac:dyDescent="0.25">
      <c r="A97" s="44" t="s">
        <v>139</v>
      </c>
      <c r="B97" s="18"/>
      <c r="C97" s="42"/>
      <c r="D97" s="45"/>
      <c r="E97" s="45"/>
      <c r="F97" s="22"/>
      <c r="G97" s="46"/>
      <c r="H97" s="30"/>
      <c r="I97" s="25"/>
    </row>
    <row r="98" spans="1:9" ht="28.5" x14ac:dyDescent="0.25">
      <c r="A98" s="31" t="s">
        <v>140</v>
      </c>
      <c r="B98" s="18" t="s">
        <v>139</v>
      </c>
      <c r="C98" s="42">
        <v>200000</v>
      </c>
      <c r="D98" s="45" t="s">
        <v>91</v>
      </c>
      <c r="E98" s="45" t="s">
        <v>32</v>
      </c>
      <c r="F98" s="22">
        <f t="shared" ref="F98" si="24">G98/C98</f>
        <v>0</v>
      </c>
      <c r="G98" s="46"/>
      <c r="H98" s="30"/>
      <c r="I98" s="25" t="s">
        <v>213</v>
      </c>
    </row>
    <row r="99" spans="1:9" x14ac:dyDescent="0.25">
      <c r="A99" s="44" t="s">
        <v>141</v>
      </c>
      <c r="B99" s="18"/>
      <c r="C99" s="42"/>
      <c r="D99" s="45"/>
      <c r="E99" s="45"/>
      <c r="F99" s="22"/>
      <c r="G99" s="46"/>
      <c r="H99" s="30"/>
      <c r="I99" s="25"/>
    </row>
    <row r="100" spans="1:9" ht="28.5" x14ac:dyDescent="0.25">
      <c r="A100" s="31" t="s">
        <v>110</v>
      </c>
      <c r="B100" s="18" t="s">
        <v>141</v>
      </c>
      <c r="C100" s="42">
        <v>200000</v>
      </c>
      <c r="D100" s="45" t="s">
        <v>91</v>
      </c>
      <c r="E100" s="45" t="s">
        <v>32</v>
      </c>
      <c r="F100" s="22">
        <f t="shared" ref="F100" si="25">G100/C100</f>
        <v>0</v>
      </c>
      <c r="G100" s="46"/>
      <c r="H100" s="30"/>
      <c r="I100" s="25" t="s">
        <v>213</v>
      </c>
    </row>
    <row r="101" spans="1:9" x14ac:dyDescent="0.25">
      <c r="A101" s="44" t="s">
        <v>142</v>
      </c>
      <c r="B101" s="18"/>
      <c r="C101" s="42"/>
      <c r="D101" s="45"/>
      <c r="E101" s="45"/>
      <c r="F101" s="22"/>
      <c r="G101" s="46"/>
      <c r="H101" s="30"/>
      <c r="I101" s="25"/>
    </row>
    <row r="102" spans="1:9" ht="28.5" x14ac:dyDescent="0.25">
      <c r="A102" s="31" t="s">
        <v>143</v>
      </c>
      <c r="B102" s="18" t="s">
        <v>142</v>
      </c>
      <c r="C102" s="42">
        <v>200000</v>
      </c>
      <c r="D102" s="45" t="s">
        <v>91</v>
      </c>
      <c r="E102" s="45" t="s">
        <v>32</v>
      </c>
      <c r="F102" s="22">
        <f t="shared" ref="F102" si="26">G102/C102</f>
        <v>0</v>
      </c>
      <c r="G102" s="46"/>
      <c r="H102" s="30"/>
      <c r="I102" s="25" t="s">
        <v>213</v>
      </c>
    </row>
    <row r="103" spans="1:9" x14ac:dyDescent="0.25">
      <c r="A103" s="44" t="s">
        <v>144</v>
      </c>
      <c r="B103" s="18"/>
      <c r="C103" s="42"/>
      <c r="D103" s="45"/>
      <c r="E103" s="45"/>
      <c r="F103" s="22"/>
      <c r="G103" s="46"/>
      <c r="H103" s="30"/>
      <c r="I103" s="25"/>
    </row>
    <row r="104" spans="1:9" ht="28.5" x14ac:dyDescent="0.25">
      <c r="A104" s="31" t="s">
        <v>145</v>
      </c>
      <c r="B104" s="18" t="s">
        <v>144</v>
      </c>
      <c r="C104" s="42">
        <v>200000</v>
      </c>
      <c r="D104" s="45" t="s">
        <v>91</v>
      </c>
      <c r="E104" s="45" t="s">
        <v>32</v>
      </c>
      <c r="F104" s="22">
        <f t="shared" ref="F104" si="27">G104/C104</f>
        <v>0</v>
      </c>
      <c r="G104" s="46"/>
      <c r="H104" s="30"/>
      <c r="I104" s="25" t="s">
        <v>213</v>
      </c>
    </row>
    <row r="105" spans="1:9" x14ac:dyDescent="0.25">
      <c r="A105" s="44" t="s">
        <v>146</v>
      </c>
      <c r="B105" s="18"/>
      <c r="C105" s="42"/>
      <c r="D105" s="45"/>
      <c r="E105" s="45"/>
      <c r="F105" s="22"/>
      <c r="G105" s="46"/>
      <c r="H105" s="30"/>
      <c r="I105" s="25"/>
    </row>
    <row r="106" spans="1:9" ht="28.5" x14ac:dyDescent="0.25">
      <c r="A106" s="31" t="s">
        <v>147</v>
      </c>
      <c r="B106" s="18" t="s">
        <v>146</v>
      </c>
      <c r="C106" s="42">
        <v>200000</v>
      </c>
      <c r="D106" s="45" t="s">
        <v>91</v>
      </c>
      <c r="E106" s="45" t="s">
        <v>32</v>
      </c>
      <c r="F106" s="22">
        <f t="shared" ref="F106" si="28">G106/C106</f>
        <v>0</v>
      </c>
      <c r="G106" s="46"/>
      <c r="H106" s="30"/>
      <c r="I106" s="25" t="s">
        <v>213</v>
      </c>
    </row>
    <row r="107" spans="1:9" x14ac:dyDescent="0.25">
      <c r="A107" s="44" t="s">
        <v>148</v>
      </c>
      <c r="B107" s="18"/>
      <c r="C107" s="42"/>
      <c r="D107" s="45"/>
      <c r="E107" s="45"/>
      <c r="F107" s="22"/>
      <c r="G107" s="46"/>
      <c r="H107" s="30"/>
      <c r="I107" s="25"/>
    </row>
    <row r="108" spans="1:9" ht="28.5" x14ac:dyDescent="0.25">
      <c r="A108" s="31" t="s">
        <v>149</v>
      </c>
      <c r="B108" s="48" t="s">
        <v>148</v>
      </c>
      <c r="C108" s="42">
        <v>200000</v>
      </c>
      <c r="D108" s="45" t="s">
        <v>91</v>
      </c>
      <c r="E108" s="45" t="s">
        <v>32</v>
      </c>
      <c r="F108" s="22">
        <f t="shared" ref="F108" si="29">G108/C108</f>
        <v>0</v>
      </c>
      <c r="G108" s="46"/>
      <c r="H108" s="30"/>
      <c r="I108" s="25" t="s">
        <v>213</v>
      </c>
    </row>
    <row r="109" spans="1:9" x14ac:dyDescent="0.25">
      <c r="A109" s="44" t="s">
        <v>150</v>
      </c>
      <c r="B109" s="18"/>
      <c r="C109" s="42"/>
      <c r="D109" s="45"/>
      <c r="E109" s="45"/>
      <c r="F109" s="22"/>
      <c r="G109" s="46"/>
      <c r="H109" s="30"/>
      <c r="I109" s="25"/>
    </row>
    <row r="110" spans="1:9" ht="28.5" x14ac:dyDescent="0.25">
      <c r="A110" s="31" t="s">
        <v>151</v>
      </c>
      <c r="B110" s="18" t="s">
        <v>150</v>
      </c>
      <c r="C110" s="42">
        <v>200000</v>
      </c>
      <c r="D110" s="45" t="s">
        <v>91</v>
      </c>
      <c r="E110" s="45" t="s">
        <v>32</v>
      </c>
      <c r="F110" s="22">
        <f>G110/C110</f>
        <v>0</v>
      </c>
      <c r="G110" s="46"/>
      <c r="H110" s="30"/>
      <c r="I110" s="25" t="s">
        <v>213</v>
      </c>
    </row>
    <row r="111" spans="1:9" x14ac:dyDescent="0.25">
      <c r="A111" s="44" t="s">
        <v>152</v>
      </c>
      <c r="B111" s="18"/>
      <c r="C111" s="42"/>
      <c r="D111" s="45"/>
      <c r="E111" s="45"/>
      <c r="F111" s="22"/>
      <c r="G111" s="46"/>
      <c r="H111" s="30"/>
      <c r="I111" s="25"/>
    </row>
    <row r="112" spans="1:9" ht="28.5" x14ac:dyDescent="0.25">
      <c r="A112" s="31" t="s">
        <v>153</v>
      </c>
      <c r="B112" s="18" t="s">
        <v>154</v>
      </c>
      <c r="C112" s="42">
        <v>200000</v>
      </c>
      <c r="D112" s="45" t="s">
        <v>91</v>
      </c>
      <c r="E112" s="45" t="s">
        <v>32</v>
      </c>
      <c r="F112" s="22">
        <f t="shared" ref="F112" si="30">G112/C112</f>
        <v>0</v>
      </c>
      <c r="G112" s="46"/>
      <c r="H112" s="30"/>
      <c r="I112" s="25" t="s">
        <v>213</v>
      </c>
    </row>
    <row r="113" spans="1:9" x14ac:dyDescent="0.25">
      <c r="A113" s="44" t="s">
        <v>155</v>
      </c>
      <c r="B113" s="18"/>
      <c r="C113" s="42"/>
      <c r="D113" s="45"/>
      <c r="E113" s="45"/>
      <c r="F113" s="22"/>
      <c r="G113" s="46"/>
      <c r="H113" s="30"/>
      <c r="I113" s="25"/>
    </row>
    <row r="114" spans="1:9" ht="28.5" x14ac:dyDescent="0.25">
      <c r="A114" s="31" t="s">
        <v>156</v>
      </c>
      <c r="B114" s="48" t="s">
        <v>157</v>
      </c>
      <c r="C114" s="42">
        <v>200000</v>
      </c>
      <c r="D114" s="45" t="s">
        <v>91</v>
      </c>
      <c r="E114" s="45" t="s">
        <v>32</v>
      </c>
      <c r="F114" s="22">
        <f t="shared" ref="F114" si="31">G114/C114</f>
        <v>0</v>
      </c>
      <c r="G114" s="46"/>
      <c r="H114" s="30"/>
      <c r="I114" s="25" t="s">
        <v>213</v>
      </c>
    </row>
    <row r="115" spans="1:9" x14ac:dyDescent="0.25">
      <c r="A115" s="44" t="s">
        <v>158</v>
      </c>
      <c r="B115" s="18"/>
      <c r="C115" s="42"/>
      <c r="D115" s="45"/>
      <c r="E115" s="45"/>
      <c r="F115" s="22"/>
      <c r="G115" s="46"/>
      <c r="H115" s="30"/>
      <c r="I115" s="25"/>
    </row>
    <row r="116" spans="1:9" ht="28.5" x14ac:dyDescent="0.25">
      <c r="A116" s="31" t="s">
        <v>159</v>
      </c>
      <c r="B116" s="18" t="s">
        <v>158</v>
      </c>
      <c r="C116" s="42">
        <v>200000</v>
      </c>
      <c r="D116" s="45" t="s">
        <v>91</v>
      </c>
      <c r="E116" s="45" t="s">
        <v>32</v>
      </c>
      <c r="F116" s="22">
        <f t="shared" ref="F116" si="32">G116/C116</f>
        <v>0</v>
      </c>
      <c r="G116" s="46"/>
      <c r="H116" s="30"/>
      <c r="I116" s="25" t="s">
        <v>213</v>
      </c>
    </row>
    <row r="117" spans="1:9" x14ac:dyDescent="0.25">
      <c r="A117" s="44" t="s">
        <v>160</v>
      </c>
      <c r="B117" s="18"/>
      <c r="C117" s="42"/>
      <c r="D117" s="45"/>
      <c r="E117" s="45"/>
      <c r="F117" s="22"/>
      <c r="G117" s="46"/>
      <c r="H117" s="30"/>
      <c r="I117" s="25"/>
    </row>
    <row r="118" spans="1:9" ht="28.5" x14ac:dyDescent="0.25">
      <c r="A118" s="31" t="s">
        <v>161</v>
      </c>
      <c r="B118" s="18" t="s">
        <v>160</v>
      </c>
      <c r="C118" s="42">
        <v>200000</v>
      </c>
      <c r="D118" s="45" t="s">
        <v>91</v>
      </c>
      <c r="E118" s="45" t="s">
        <v>32</v>
      </c>
      <c r="F118" s="22">
        <f t="shared" ref="F118" si="33">G118/C118</f>
        <v>0</v>
      </c>
      <c r="G118" s="46"/>
      <c r="H118" s="30"/>
      <c r="I118" s="25" t="s">
        <v>213</v>
      </c>
    </row>
    <row r="119" spans="1:9" x14ac:dyDescent="0.25">
      <c r="A119" s="44" t="s">
        <v>162</v>
      </c>
      <c r="B119" s="18"/>
      <c r="C119" s="42"/>
      <c r="D119" s="45"/>
      <c r="E119" s="45"/>
      <c r="F119" s="22"/>
      <c r="G119" s="46"/>
      <c r="H119" s="30"/>
      <c r="I119" s="25"/>
    </row>
    <row r="120" spans="1:9" ht="28.5" x14ac:dyDescent="0.25">
      <c r="A120" s="31" t="s">
        <v>163</v>
      </c>
      <c r="B120" s="18" t="s">
        <v>162</v>
      </c>
      <c r="C120" s="42">
        <v>200000</v>
      </c>
      <c r="D120" s="45" t="s">
        <v>91</v>
      </c>
      <c r="E120" s="45" t="s">
        <v>32</v>
      </c>
      <c r="F120" s="22">
        <f t="shared" ref="F120" si="34">G120/C120</f>
        <v>0</v>
      </c>
      <c r="G120" s="42"/>
      <c r="H120" s="30"/>
      <c r="I120" s="25" t="s">
        <v>213</v>
      </c>
    </row>
    <row r="121" spans="1:9" x14ac:dyDescent="0.25">
      <c r="A121" s="31"/>
      <c r="B121" s="18"/>
      <c r="C121" s="42"/>
      <c r="D121" s="45"/>
      <c r="E121" s="45"/>
      <c r="F121" s="22"/>
      <c r="G121" s="42"/>
      <c r="H121" s="30"/>
      <c r="I121" s="25"/>
    </row>
    <row r="122" spans="1:9" ht="18.75" customHeight="1" x14ac:dyDescent="0.25">
      <c r="A122" s="31" t="s">
        <v>164</v>
      </c>
      <c r="B122" s="30" t="s">
        <v>165</v>
      </c>
      <c r="C122" s="42">
        <v>50000000</v>
      </c>
      <c r="D122" s="50" t="s">
        <v>31</v>
      </c>
      <c r="E122" s="51" t="s">
        <v>32</v>
      </c>
      <c r="F122" s="22">
        <f>G122/C122</f>
        <v>0.34374188720000004</v>
      </c>
      <c r="G122" s="52">
        <v>17187094.360000003</v>
      </c>
      <c r="H122" s="30"/>
      <c r="I122" s="25" t="s">
        <v>207</v>
      </c>
    </row>
    <row r="123" spans="1:9" x14ac:dyDescent="0.25">
      <c r="A123" s="26"/>
      <c r="B123" s="27"/>
      <c r="C123" s="27"/>
      <c r="D123" s="27"/>
      <c r="E123" s="27"/>
      <c r="F123" s="27"/>
      <c r="G123" s="27"/>
      <c r="H123" s="27"/>
      <c r="I123" s="28"/>
    </row>
    <row r="124" spans="1:9" x14ac:dyDescent="0.25">
      <c r="A124" s="102" t="s">
        <v>22</v>
      </c>
      <c r="B124" s="83"/>
      <c r="C124" s="83"/>
      <c r="D124" s="83"/>
      <c r="E124" s="83"/>
      <c r="F124" s="83"/>
      <c r="G124" s="83"/>
      <c r="H124" s="83"/>
      <c r="I124" s="89"/>
    </row>
    <row r="125" spans="1:9" x14ac:dyDescent="0.25">
      <c r="A125" s="102"/>
      <c r="B125" s="83"/>
      <c r="C125" s="83"/>
      <c r="D125" s="83"/>
      <c r="E125" s="83"/>
      <c r="F125" s="83"/>
      <c r="G125" s="83"/>
      <c r="H125" s="83"/>
      <c r="I125" s="89"/>
    </row>
    <row r="126" spans="1:9" x14ac:dyDescent="0.25">
      <c r="A126" s="102"/>
      <c r="B126" s="83"/>
      <c r="C126" s="83"/>
      <c r="D126" s="83"/>
      <c r="E126" s="83"/>
      <c r="F126" s="83"/>
      <c r="G126" s="83"/>
      <c r="H126" s="83"/>
      <c r="I126" s="89"/>
    </row>
    <row r="127" spans="1:9" ht="42.75" x14ac:dyDescent="0.25">
      <c r="A127" s="41" t="s">
        <v>166</v>
      </c>
      <c r="B127" s="18" t="s">
        <v>167</v>
      </c>
      <c r="C127" s="32">
        <v>12000000</v>
      </c>
      <c r="D127" s="21" t="s">
        <v>31</v>
      </c>
      <c r="E127" s="48" t="s">
        <v>168</v>
      </c>
      <c r="F127" s="22">
        <f>G127/C127</f>
        <v>0</v>
      </c>
      <c r="G127" s="23"/>
      <c r="H127" s="30"/>
      <c r="I127" s="25" t="s">
        <v>197</v>
      </c>
    </row>
    <row r="128" spans="1:9" ht="42.75" x14ac:dyDescent="0.25">
      <c r="A128" s="41" t="s">
        <v>169</v>
      </c>
      <c r="B128" s="18" t="s">
        <v>113</v>
      </c>
      <c r="C128" s="32">
        <v>8300000</v>
      </c>
      <c r="D128" s="21" t="s">
        <v>31</v>
      </c>
      <c r="E128" s="48" t="s">
        <v>168</v>
      </c>
      <c r="F128" s="22">
        <f t="shared" ref="F128:F130" si="35">G128/C128</f>
        <v>0</v>
      </c>
      <c r="G128" s="23"/>
      <c r="H128" s="30"/>
      <c r="I128" s="25" t="s">
        <v>198</v>
      </c>
    </row>
    <row r="129" spans="1:10" ht="28.5" x14ac:dyDescent="0.25">
      <c r="A129" s="41" t="s">
        <v>170</v>
      </c>
      <c r="B129" s="18" t="s">
        <v>113</v>
      </c>
      <c r="C129" s="32">
        <v>5000000</v>
      </c>
      <c r="D129" s="21" t="s">
        <v>91</v>
      </c>
      <c r="E129" s="48" t="s">
        <v>32</v>
      </c>
      <c r="F129" s="22">
        <f t="shared" si="35"/>
        <v>0</v>
      </c>
      <c r="G129" s="23"/>
      <c r="H129" s="30"/>
      <c r="I129" s="25" t="s">
        <v>198</v>
      </c>
    </row>
    <row r="130" spans="1:10" ht="28.5" x14ac:dyDescent="0.25">
      <c r="A130" s="41" t="s">
        <v>171</v>
      </c>
      <c r="B130" s="18" t="s">
        <v>113</v>
      </c>
      <c r="C130" s="32">
        <v>5000000</v>
      </c>
      <c r="D130" s="21" t="s">
        <v>91</v>
      </c>
      <c r="E130" s="48" t="s">
        <v>32</v>
      </c>
      <c r="F130" s="22">
        <f t="shared" si="35"/>
        <v>0</v>
      </c>
      <c r="G130" s="23"/>
      <c r="H130" s="30"/>
      <c r="I130" s="25" t="s">
        <v>198</v>
      </c>
    </row>
    <row r="131" spans="1:10" x14ac:dyDescent="0.25">
      <c r="A131" s="53"/>
      <c r="B131" s="15"/>
      <c r="C131" s="15"/>
      <c r="D131" s="15"/>
      <c r="E131" s="15"/>
      <c r="F131" s="15"/>
      <c r="G131" s="15"/>
      <c r="H131" s="15"/>
      <c r="I131" s="16"/>
    </row>
    <row r="132" spans="1:10" x14ac:dyDescent="0.25">
      <c r="A132" s="54" t="s">
        <v>172</v>
      </c>
      <c r="B132" s="55"/>
      <c r="C132" s="55"/>
      <c r="D132" s="55"/>
      <c r="E132" s="55"/>
      <c r="F132" s="55"/>
      <c r="G132" s="55"/>
      <c r="H132" s="55"/>
      <c r="I132" s="56"/>
      <c r="J132" s="57"/>
    </row>
    <row r="133" spans="1:10" ht="28.5" x14ac:dyDescent="0.25">
      <c r="A133" s="41" t="s">
        <v>173</v>
      </c>
      <c r="B133" s="30" t="s">
        <v>63</v>
      </c>
      <c r="C133" s="32">
        <v>2000000</v>
      </c>
      <c r="D133" s="36" t="s">
        <v>41</v>
      </c>
      <c r="E133" s="36" t="s">
        <v>41</v>
      </c>
      <c r="F133" s="22">
        <f>G133/C133</f>
        <v>0.99447729000000007</v>
      </c>
      <c r="G133" s="58">
        <v>1988954.58</v>
      </c>
      <c r="H133" s="30"/>
      <c r="I133" s="25" t="s">
        <v>214</v>
      </c>
    </row>
    <row r="134" spans="1:10" ht="28.5" x14ac:dyDescent="0.25">
      <c r="A134" s="41" t="s">
        <v>174</v>
      </c>
      <c r="B134" s="36" t="s">
        <v>175</v>
      </c>
      <c r="C134" s="32">
        <v>2000000</v>
      </c>
      <c r="D134" s="36" t="s">
        <v>41</v>
      </c>
      <c r="E134" s="36" t="s">
        <v>41</v>
      </c>
      <c r="F134" s="22">
        <f t="shared" ref="F134:F144" si="36">G134/C134</f>
        <v>0.99447729000000007</v>
      </c>
      <c r="G134" s="58">
        <v>1988954.58</v>
      </c>
      <c r="H134" s="30"/>
      <c r="I134" s="25" t="s">
        <v>215</v>
      </c>
    </row>
    <row r="135" spans="1:10" ht="28.5" x14ac:dyDescent="0.25">
      <c r="A135" s="41" t="s">
        <v>176</v>
      </c>
      <c r="B135" s="30" t="s">
        <v>177</v>
      </c>
      <c r="C135" s="32">
        <v>2000000</v>
      </c>
      <c r="D135" s="36" t="s">
        <v>41</v>
      </c>
      <c r="E135" s="36" t="s">
        <v>41</v>
      </c>
      <c r="F135" s="22">
        <f t="shared" si="36"/>
        <v>0.99461350999999998</v>
      </c>
      <c r="G135" s="58">
        <v>1989227.02</v>
      </c>
      <c r="H135" s="30"/>
      <c r="I135" s="25" t="s">
        <v>202</v>
      </c>
    </row>
    <row r="136" spans="1:10" ht="28.5" x14ac:dyDescent="0.25">
      <c r="A136" s="41" t="s">
        <v>178</v>
      </c>
      <c r="B136" s="18" t="s">
        <v>179</v>
      </c>
      <c r="C136" s="32">
        <v>2000000</v>
      </c>
      <c r="D136" s="36" t="s">
        <v>41</v>
      </c>
      <c r="E136" s="36" t="s">
        <v>41</v>
      </c>
      <c r="F136" s="22">
        <f t="shared" si="36"/>
        <v>0.99210186499999997</v>
      </c>
      <c r="G136" s="58">
        <v>1984203.73</v>
      </c>
      <c r="H136" s="30"/>
      <c r="I136" s="59" t="s">
        <v>202</v>
      </c>
    </row>
    <row r="137" spans="1:10" ht="28.5" x14ac:dyDescent="0.25">
      <c r="A137" s="41" t="s">
        <v>180</v>
      </c>
      <c r="B137" s="18" t="s">
        <v>81</v>
      </c>
      <c r="C137" s="32">
        <v>10000000</v>
      </c>
      <c r="D137" s="36" t="s">
        <v>41</v>
      </c>
      <c r="E137" s="36" t="s">
        <v>41</v>
      </c>
      <c r="F137" s="22">
        <f t="shared" si="36"/>
        <v>0</v>
      </c>
      <c r="G137" s="58"/>
      <c r="H137" s="30"/>
      <c r="I137" s="25" t="s">
        <v>206</v>
      </c>
    </row>
    <row r="138" spans="1:10" ht="28.5" x14ac:dyDescent="0.25">
      <c r="A138" s="41" t="s">
        <v>181</v>
      </c>
      <c r="B138" s="18" t="s">
        <v>182</v>
      </c>
      <c r="C138" s="32">
        <v>2000000</v>
      </c>
      <c r="D138" s="36" t="s">
        <v>41</v>
      </c>
      <c r="E138" s="36" t="s">
        <v>41</v>
      </c>
      <c r="F138" s="22">
        <f t="shared" si="36"/>
        <v>0.99499275499999995</v>
      </c>
      <c r="G138" s="58">
        <v>1989985.51</v>
      </c>
      <c r="H138" s="30"/>
      <c r="I138" s="25" t="s">
        <v>41</v>
      </c>
    </row>
    <row r="139" spans="1:10" ht="28.5" x14ac:dyDescent="0.25">
      <c r="A139" s="41" t="s">
        <v>183</v>
      </c>
      <c r="B139" s="18" t="s">
        <v>184</v>
      </c>
      <c r="C139" s="32">
        <v>2000000</v>
      </c>
      <c r="D139" s="36" t="s">
        <v>41</v>
      </c>
      <c r="E139" s="36" t="s">
        <v>41</v>
      </c>
      <c r="F139" s="22">
        <f t="shared" si="36"/>
        <v>0.99513156999999997</v>
      </c>
      <c r="G139" s="58">
        <v>1990263.14</v>
      </c>
      <c r="H139" s="30"/>
      <c r="I139" s="25" t="s">
        <v>41</v>
      </c>
    </row>
    <row r="140" spans="1:10" ht="28.5" x14ac:dyDescent="0.25">
      <c r="A140" s="41" t="s">
        <v>185</v>
      </c>
      <c r="B140" s="18" t="s">
        <v>77</v>
      </c>
      <c r="C140" s="32">
        <v>2000000</v>
      </c>
      <c r="D140" s="36" t="s">
        <v>41</v>
      </c>
      <c r="E140" s="36" t="s">
        <v>41</v>
      </c>
      <c r="F140" s="22">
        <f t="shared" si="36"/>
        <v>0.99564833499999994</v>
      </c>
      <c r="G140" s="58">
        <v>1991296.67</v>
      </c>
      <c r="H140" s="60"/>
      <c r="I140" s="25" t="s">
        <v>41</v>
      </c>
    </row>
    <row r="141" spans="1:10" ht="42.75" x14ac:dyDescent="0.25">
      <c r="A141" s="41" t="s">
        <v>186</v>
      </c>
      <c r="B141" s="36" t="s">
        <v>67</v>
      </c>
      <c r="C141" s="32">
        <v>2000000</v>
      </c>
      <c r="D141" s="36" t="s">
        <v>41</v>
      </c>
      <c r="E141" s="36" t="s">
        <v>41</v>
      </c>
      <c r="F141" s="22">
        <f t="shared" si="36"/>
        <v>0.99435297</v>
      </c>
      <c r="G141" s="58">
        <v>1988705.94</v>
      </c>
      <c r="H141" s="30"/>
      <c r="I141" s="59" t="s">
        <v>217</v>
      </c>
    </row>
    <row r="142" spans="1:10" ht="28.5" x14ac:dyDescent="0.25">
      <c r="A142" s="41" t="s">
        <v>187</v>
      </c>
      <c r="B142" s="18" t="s">
        <v>188</v>
      </c>
      <c r="C142" s="32">
        <v>2000000</v>
      </c>
      <c r="D142" s="36" t="s">
        <v>41</v>
      </c>
      <c r="E142" s="36" t="s">
        <v>41</v>
      </c>
      <c r="F142" s="22">
        <f t="shared" si="36"/>
        <v>0.98998405</v>
      </c>
      <c r="G142" s="58">
        <v>1979968.1</v>
      </c>
      <c r="H142" s="30"/>
      <c r="I142" s="25" t="s">
        <v>202</v>
      </c>
    </row>
    <row r="143" spans="1:10" ht="48.75" customHeight="1" x14ac:dyDescent="0.25">
      <c r="A143" s="41" t="s">
        <v>189</v>
      </c>
      <c r="B143" s="18" t="s">
        <v>63</v>
      </c>
      <c r="C143" s="61">
        <v>2000000</v>
      </c>
      <c r="D143" s="36" t="s">
        <v>41</v>
      </c>
      <c r="E143" s="36" t="s">
        <v>41</v>
      </c>
      <c r="F143" s="22">
        <f t="shared" si="36"/>
        <v>0.99490915499999999</v>
      </c>
      <c r="G143" s="58">
        <v>1989818.31</v>
      </c>
      <c r="H143" s="62"/>
      <c r="I143" s="63" t="s">
        <v>216</v>
      </c>
    </row>
    <row r="144" spans="1:10" ht="29.25" thickBot="1" x14ac:dyDescent="0.3">
      <c r="A144" s="64" t="s">
        <v>190</v>
      </c>
      <c r="B144" s="65" t="s">
        <v>65</v>
      </c>
      <c r="C144" s="66">
        <v>5000000</v>
      </c>
      <c r="D144" s="67" t="s">
        <v>41</v>
      </c>
      <c r="E144" s="67" t="s">
        <v>41</v>
      </c>
      <c r="F144" s="68">
        <f t="shared" si="36"/>
        <v>0.99490115999999995</v>
      </c>
      <c r="G144" s="69">
        <v>4974505.8</v>
      </c>
      <c r="H144" s="70"/>
      <c r="I144" s="71" t="s">
        <v>41</v>
      </c>
    </row>
    <row r="145" spans="1:9" ht="15.75" thickBot="1" x14ac:dyDescent="0.3">
      <c r="A145" s="72" t="s">
        <v>191</v>
      </c>
      <c r="B145" s="73"/>
      <c r="C145" s="74">
        <f>SUM(C12:C144)</f>
        <v>244977419.97</v>
      </c>
      <c r="D145" s="74"/>
      <c r="E145" s="74"/>
      <c r="F145" s="74"/>
      <c r="G145" s="74">
        <f>SUM(G12:G144)</f>
        <v>80225276.829999983</v>
      </c>
      <c r="H145" s="74"/>
      <c r="I145" s="74"/>
    </row>
    <row r="146" spans="1:9" x14ac:dyDescent="0.25">
      <c r="A146" s="75"/>
      <c r="B146" s="76"/>
      <c r="C146" s="76"/>
      <c r="D146" s="76"/>
      <c r="E146" s="76"/>
      <c r="F146" s="76"/>
      <c r="G146" s="76"/>
      <c r="H146" s="76"/>
      <c r="I146" s="76"/>
    </row>
    <row r="147" spans="1:9" x14ac:dyDescent="0.25">
      <c r="A147" s="75"/>
      <c r="B147" s="76"/>
      <c r="C147" s="76"/>
      <c r="D147" s="76"/>
      <c r="E147" s="76"/>
      <c r="F147" s="76"/>
      <c r="G147" s="76"/>
      <c r="H147" s="76"/>
      <c r="I147" s="76"/>
    </row>
    <row r="148" spans="1:9" x14ac:dyDescent="0.25">
      <c r="A148" s="75"/>
      <c r="B148" s="76"/>
      <c r="C148" s="76"/>
      <c r="D148" s="76"/>
      <c r="E148" s="76"/>
      <c r="F148" s="76"/>
      <c r="G148" s="76"/>
      <c r="H148" s="76"/>
      <c r="I148" s="76"/>
    </row>
    <row r="150" spans="1:9" x14ac:dyDescent="0.25">
      <c r="A150" s="77" t="s">
        <v>23</v>
      </c>
    </row>
    <row r="151" spans="1:9" x14ac:dyDescent="0.25">
      <c r="A151" s="77"/>
    </row>
    <row r="153" spans="1:9" x14ac:dyDescent="0.25">
      <c r="B153" s="81" t="s">
        <v>192</v>
      </c>
      <c r="C153" s="81"/>
      <c r="F153" s="82" t="s">
        <v>194</v>
      </c>
      <c r="G153" s="82"/>
    </row>
    <row r="154" spans="1:9" x14ac:dyDescent="0.25">
      <c r="B154" s="96" t="s">
        <v>193</v>
      </c>
      <c r="C154" s="97"/>
      <c r="F154" s="96" t="s">
        <v>195</v>
      </c>
      <c r="G154" s="97"/>
    </row>
  </sheetData>
  <sheetProtection formatCells="0" formatColumns="0" formatRows="0" insertColumns="0" insertRows="0" insertHyperlinks="0" deleteColumns="0" deleteRows="0" sort="0" autoFilter="0" pivotTables="0"/>
  <mergeCells count="42">
    <mergeCell ref="B154:C154"/>
    <mergeCell ref="F154:G154"/>
    <mergeCell ref="I9:I11"/>
    <mergeCell ref="G12:G14"/>
    <mergeCell ref="A3:I3"/>
    <mergeCell ref="A124:A126"/>
    <mergeCell ref="B124:B126"/>
    <mergeCell ref="C124:C126"/>
    <mergeCell ref="D124:D126"/>
    <mergeCell ref="E124:E126"/>
    <mergeCell ref="H17:H19"/>
    <mergeCell ref="I17:I19"/>
    <mergeCell ref="F124:F126"/>
    <mergeCell ref="G124:G126"/>
    <mergeCell ref="H124:H126"/>
    <mergeCell ref="I124:I126"/>
    <mergeCell ref="H9:H11"/>
    <mergeCell ref="H12:H14"/>
    <mergeCell ref="I12:I14"/>
    <mergeCell ref="A9:A11"/>
    <mergeCell ref="B9:B11"/>
    <mergeCell ref="C9:C11"/>
    <mergeCell ref="D9:D11"/>
    <mergeCell ref="E9:E11"/>
    <mergeCell ref="F9:G9"/>
    <mergeCell ref="F10:F11"/>
    <mergeCell ref="G10:G11"/>
    <mergeCell ref="A12:A14"/>
    <mergeCell ref="B12:B14"/>
    <mergeCell ref="C12:C14"/>
    <mergeCell ref="D12:D14"/>
    <mergeCell ref="E12:E14"/>
    <mergeCell ref="A17:A19"/>
    <mergeCell ref="B17:B19"/>
    <mergeCell ref="C17:C19"/>
    <mergeCell ref="D17:D19"/>
    <mergeCell ref="E17:E19"/>
    <mergeCell ref="G17:G19"/>
    <mergeCell ref="B153:C153"/>
    <mergeCell ref="F153:G153"/>
    <mergeCell ref="F12:F14"/>
    <mergeCell ref="F17:F19"/>
  </mergeCells>
  <pageMargins left="0.70866141732283472" right="0.70866141732283472" top="0.74803149606299213" bottom="0.74803149606299213" header="0.31496062992125984" footer="0.31496062992125984"/>
  <pageSetup paperSize="14" scale="66" fitToHeight="0" orientation="landscape" r:id="rId1"/>
  <headerFooter>
    <oddFooter>Page &amp;P of &amp;N</oddFooter>
  </headerFooter>
  <rowBreaks count="5" manualBreakCount="5">
    <brk id="29" max="8" man="1"/>
    <brk id="48" max="8" man="1"/>
    <brk id="72" max="8" man="1"/>
    <brk id="96" max="8" man="1"/>
    <brk id="1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7 - DFU</vt:lpstr>
      <vt:lpstr>'Form 7 - DFU'!Print_Area</vt:lpstr>
      <vt:lpstr>'Form 7 - DFU'!Print_Titles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CBO</cp:lastModifiedBy>
  <cp:lastPrinted>2023-07-18T01:48:26Z</cp:lastPrinted>
  <dcterms:created xsi:type="dcterms:W3CDTF">2015-06-05T18:17:20Z</dcterms:created>
  <dcterms:modified xsi:type="dcterms:W3CDTF">2023-07-18T01:48:37Z</dcterms:modified>
  <cp:category/>
</cp:coreProperties>
</file>