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 REPORTS\FDPP 2022\2nd Qtr 2022 Reports\"/>
    </mc:Choice>
  </mc:AlternateContent>
  <xr:revisionPtr revIDLastSave="0" documentId="13_ncr:1_{7876A82D-A524-4E63-B1C5-8A030DC9B37F}" xr6:coauthVersionLast="43" xr6:coauthVersionMax="43" xr10:uidLastSave="{00000000-0000-0000-0000-000000000000}"/>
  <bookViews>
    <workbookView xWindow="-110" yWindow="-110" windowWidth="19420" windowHeight="10420" xr2:uid="{BF44C6D8-30EA-43B9-BF58-050E5F1DAD36}"/>
  </bookViews>
  <sheets>
    <sheet name="Gen Fund - City" sheetId="1" r:id="rId1"/>
    <sheet name="Gen Fund - Special Accounts" sheetId="2" r:id="rId2"/>
  </sheets>
  <externalReferences>
    <externalReference r:id="rId3"/>
  </externalReferences>
  <definedNames>
    <definedName name="_xlnm.Print_Area" localSheetId="0">'Gen Fund - City'!$A$1:$D$100</definedName>
    <definedName name="_xlnm.Print_Area" localSheetId="1">'Gen Fund - Special Accounts'!$A$1:$E$101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8" i="2" l="1"/>
  <c r="D86" i="2"/>
  <c r="D85" i="2"/>
  <c r="D81" i="2"/>
  <c r="C72" i="2"/>
  <c r="B55" i="2"/>
</calcChain>
</file>

<file path=xl/sharedStrings.xml><?xml version="1.0" encoding="utf-8"?>
<sst xmlns="http://schemas.openxmlformats.org/spreadsheetml/2006/main" count="160" uniqueCount="96">
  <si>
    <t>FDP Form 9 - Statement of Cash Flows</t>
  </si>
  <si>
    <t>(BLGF Memorandum Circular No. 09 - 2012 dated February 21, 2012, Annex 2)</t>
  </si>
  <si>
    <t>Statement of Condensed Cash Flows - GENERAL FUND</t>
  </si>
  <si>
    <t>For 2nd Quarter, CY 2022</t>
  </si>
  <si>
    <t>CITY OF SAN FERNANDO, PAMPANGA</t>
  </si>
  <si>
    <t>Cash  Flows from Operating Activities:</t>
  </si>
  <si>
    <t xml:space="preserve">    </t>
  </si>
  <si>
    <t>Cash Inflows</t>
  </si>
  <si>
    <t>Collection from Taxpayers</t>
  </si>
  <si>
    <t>Share From Internal Revenue Collection</t>
  </si>
  <si>
    <t>Other Share from National Taxes</t>
  </si>
  <si>
    <t>Receipts from Sale of Goods and Services</t>
  </si>
  <si>
    <t>Interest Income</t>
  </si>
  <si>
    <t>Dividend Income</t>
  </si>
  <si>
    <t>Other Receipts</t>
  </si>
  <si>
    <t>Total Cash Inflow</t>
  </si>
  <si>
    <t>Cash Outflows:</t>
  </si>
  <si>
    <t>Payment of Expenses</t>
  </si>
  <si>
    <t>Payments to Suppliers/Creditors</t>
  </si>
  <si>
    <t>Payments to Employees</t>
  </si>
  <si>
    <t>Interest  Expense</t>
  </si>
  <si>
    <t>Other Expense</t>
  </si>
  <si>
    <t>Total Cash Outflow</t>
  </si>
  <si>
    <t>Net Cash Flows from Operating Activities</t>
  </si>
  <si>
    <t>Cash Flows from Investing Activities</t>
  </si>
  <si>
    <t>Proceeds from Sale of Investment Property</t>
  </si>
  <si>
    <t>Proceeds from Sale/Disposal of Property, Plant &amp; Equipment</t>
  </si>
  <si>
    <t>Proceeds from Sale of Non-Current Investments</t>
  </si>
  <si>
    <t>Collection of Principal on loans to other entities</t>
  </si>
  <si>
    <t>Cash Outflows</t>
  </si>
  <si>
    <t>Purchase/Construction of Investment Property</t>
  </si>
  <si>
    <t>Purchase/Construction of Property, Plant &amp; Equipment Investment</t>
  </si>
  <si>
    <t>Purchase of Bearer Biological Assets</t>
  </si>
  <si>
    <t>Purchase of Intangible Assets</t>
  </si>
  <si>
    <t>Grant of Loans</t>
  </si>
  <si>
    <t>Net Cash Flows from Investing Activities</t>
  </si>
  <si>
    <t>Cash Flows from Financing Activities</t>
  </si>
  <si>
    <t>Cash Inflows:</t>
  </si>
  <si>
    <t>Proceeds from Issuance of Bonds</t>
  </si>
  <si>
    <t>Proceeds from Loans</t>
  </si>
  <si>
    <t>Total Cash Flow</t>
  </si>
  <si>
    <t>Payment of Long-Term Liabilities</t>
  </si>
  <si>
    <t>Retirement/ Redemption of Debt Securities</t>
  </si>
  <si>
    <t>Payment of Loan Amortization</t>
  </si>
  <si>
    <t>Net Cash Flows From Financing Activities</t>
  </si>
  <si>
    <t>Total Cash Provided by Operating, Investing and Financing Activities</t>
  </si>
  <si>
    <t>Add: Cash at the Beginning of the Year</t>
  </si>
  <si>
    <t>Cash Balance at the End of the Year</t>
  </si>
  <si>
    <t>Notes to Cash Flow Statement</t>
  </si>
  <si>
    <t>a.)  Cash and Cash Equivalent</t>
  </si>
  <si>
    <t xml:space="preserve">    Cash and cash equivalents consist of cash on hand, balances with banks, and investment in time deposits.</t>
  </si>
  <si>
    <t>Cash and cash equivalents included in the cash flow statement comprise the following statement of financial</t>
  </si>
  <si>
    <t>position amounts:</t>
  </si>
  <si>
    <t>Cash on hand and balances with banks</t>
  </si>
  <si>
    <t>Cash Equivalents</t>
  </si>
  <si>
    <t xml:space="preserve">    The entity has no undrawn borrowing facilities as of June 30, 2022</t>
  </si>
  <si>
    <t>b)</t>
  </si>
  <si>
    <t>Reconciliation of Net Cash Flows from Operating Activities to Surplus/(Deficit)</t>
  </si>
  <si>
    <t>Surplus/(Deficit)</t>
  </si>
  <si>
    <t>Non-cash transactions:</t>
  </si>
  <si>
    <t xml:space="preserve">   Depreciation</t>
  </si>
  <si>
    <t xml:space="preserve">   Donations - In kind</t>
  </si>
  <si>
    <t xml:space="preserve">   Amortization of Intangible Assets</t>
  </si>
  <si>
    <t xml:space="preserve">   Impairment Loss</t>
  </si>
  <si>
    <t>Increase / (Decrease) in Payables</t>
  </si>
  <si>
    <t xml:space="preserve">   (Gain) Losses on Sale of PPE</t>
  </si>
  <si>
    <t xml:space="preserve">   (Gain) Other Losses</t>
  </si>
  <si>
    <t>(Increase) / Decrease in Assets</t>
  </si>
  <si>
    <t>Net Cash from Operating Activities</t>
  </si>
  <si>
    <t>We hereby certify that we have reviewed the contents and hereby attest to the veracity and correctness of the data or information contained in this document.</t>
  </si>
  <si>
    <t>EILEEN A. TULIO</t>
  </si>
  <si>
    <t>HON. EDWIN D. SANTIAGO</t>
  </si>
  <si>
    <t>ACTING CITY ACCOUNTANT</t>
  </si>
  <si>
    <t>CITY MAYOR</t>
  </si>
  <si>
    <t>( BLGF Memorandum Cicular No. 09 - 2012 dated February 21, 2012 , Annex 2 )</t>
  </si>
  <si>
    <t>Payments to suppliers/creditors</t>
  </si>
  <si>
    <t>Payments to employees</t>
  </si>
  <si>
    <t>Transfer of Loan Balance to Gen. Fund ( Market )</t>
  </si>
  <si>
    <t>Payment for Loan Amortization</t>
  </si>
  <si>
    <t>NET CASH FROM FINANCING ACTIVITIES</t>
  </si>
  <si>
    <t>Add: Cash at the Beginning of the Year    Jan. 01</t>
  </si>
  <si>
    <t>Notes  to  Cash Flow Statement</t>
  </si>
  <si>
    <t>a)</t>
  </si>
  <si>
    <t>Cash and Cash Equivalent</t>
  </si>
  <si>
    <t xml:space="preserve">     Cash and Cash Equivalents consist of Cash on Hand , Balances with Banks and</t>
  </si>
  <si>
    <t>Investment in Time Deposits.  Cash and  Cash Equivalents included in the Cash</t>
  </si>
  <si>
    <t>Flow Statement  comprise the following statement of Financial Position Amounts:</t>
  </si>
  <si>
    <t>Cash on Hand  and Balances with Banks</t>
  </si>
  <si>
    <t xml:space="preserve">   Donation - in kind</t>
  </si>
  <si>
    <t>Inrease / (Decrease)  in Payables</t>
  </si>
  <si>
    <t xml:space="preserve">   (Gain) Losses on Sale of Investments</t>
  </si>
  <si>
    <t>Inrease / (Decrease)  in Current Assets</t>
  </si>
  <si>
    <t xml:space="preserve">   Increase in investments due to revaluation</t>
  </si>
  <si>
    <t xml:space="preserve">   Increase in receivables</t>
  </si>
  <si>
    <t>Total Non- Cash Tansactions</t>
  </si>
  <si>
    <t>Statement of Condensed Cash Flows - GENERAL FUND SPECIAL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</si>
</sst>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&quot;P&quot;* #,##0.00_);_(&quot;P&quot;* \(#,##0.00\);_(&quot;P&quot;* &quot;-&quot;??_);_(@_)"/>
    <numFmt numFmtId="167" formatCode="_(\P\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indexed="9"/>
      <name val="Arial"/>
      <family val="2"/>
    </font>
    <font>
      <sz val="10"/>
      <color indexed="2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2" applyFont="1"/>
    <xf numFmtId="0" fontId="4" fillId="0" borderId="0" xfId="2" applyFont="1" applyAlignment="1"/>
    <xf numFmtId="0" fontId="4" fillId="0" borderId="0" xfId="2" applyFont="1" applyFill="1" applyAlignment="1"/>
    <xf numFmtId="0" fontId="4" fillId="0" borderId="0" xfId="2" applyFont="1"/>
    <xf numFmtId="43" fontId="4" fillId="0" borderId="0" xfId="3" applyFont="1"/>
    <xf numFmtId="0" fontId="4" fillId="0" borderId="0" xfId="2" applyFont="1" applyFill="1" applyAlignment="1">
      <alignment horizontal="center" vertical="center" wrapText="1"/>
    </xf>
    <xf numFmtId="43" fontId="3" fillId="0" borderId="0" xfId="3" applyFont="1"/>
    <xf numFmtId="43" fontId="3" fillId="0" borderId="0" xfId="3" applyFont="1" applyBorder="1"/>
    <xf numFmtId="0" fontId="5" fillId="0" borderId="0" xfId="2" applyFont="1"/>
    <xf numFmtId="165" fontId="3" fillId="0" borderId="0" xfId="4" applyNumberFormat="1" applyFont="1"/>
    <xf numFmtId="0" fontId="3" fillId="0" borderId="0" xfId="2" applyFont="1" applyAlignment="1">
      <alignment vertical="center"/>
    </xf>
    <xf numFmtId="165" fontId="4" fillId="0" borderId="2" xfId="4" applyNumberFormat="1" applyFont="1" applyBorder="1"/>
    <xf numFmtId="0" fontId="3" fillId="0" borderId="0" xfId="2" applyFont="1" applyAlignment="1">
      <alignment wrapText="1"/>
    </xf>
    <xf numFmtId="43" fontId="3" fillId="0" borderId="0" xfId="3" applyFont="1" applyFill="1" applyBorder="1"/>
    <xf numFmtId="43" fontId="6" fillId="0" borderId="0" xfId="3" applyFont="1"/>
    <xf numFmtId="0" fontId="7" fillId="0" borderId="0" xfId="2" applyFont="1"/>
    <xf numFmtId="43" fontId="7" fillId="0" borderId="0" xfId="3" applyFont="1"/>
    <xf numFmtId="43" fontId="4" fillId="0" borderId="2" xfId="3" applyFont="1" applyBorder="1"/>
    <xf numFmtId="43" fontId="3" fillId="0" borderId="1" xfId="3" applyFont="1" applyFill="1" applyBorder="1"/>
    <xf numFmtId="43" fontId="2" fillId="0" borderId="0" xfId="1" applyFont="1"/>
    <xf numFmtId="164" fontId="3" fillId="0" borderId="0" xfId="2" applyNumberFormat="1" applyFont="1" applyFill="1"/>
    <xf numFmtId="43" fontId="3" fillId="0" borderId="0" xfId="2" applyNumberFormat="1" applyFont="1" applyFill="1"/>
    <xf numFmtId="43" fontId="9" fillId="0" borderId="0" xfId="2" applyNumberFormat="1" applyFont="1"/>
    <xf numFmtId="43" fontId="10" fillId="0" borderId="0" xfId="2" applyNumberFormat="1" applyFont="1" applyFill="1"/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43" fontId="2" fillId="0" borderId="0" xfId="3" applyFont="1" applyFill="1"/>
    <xf numFmtId="43" fontId="2" fillId="0" borderId="0" xfId="3" applyFont="1"/>
    <xf numFmtId="43" fontId="4" fillId="0" borderId="2" xfId="2" applyNumberFormat="1" applyFont="1" applyBorder="1"/>
    <xf numFmtId="165" fontId="3" fillId="0" borderId="0" xfId="2" applyNumberFormat="1" applyFont="1"/>
    <xf numFmtId="43" fontId="3" fillId="0" borderId="0" xfId="3" applyFont="1" applyFill="1"/>
    <xf numFmtId="43" fontId="2" fillId="0" borderId="0" xfId="1" applyFont="1" applyFill="1"/>
    <xf numFmtId="43" fontId="3" fillId="0" borderId="0" xfId="1" applyFont="1"/>
    <xf numFmtId="43" fontId="3" fillId="0" borderId="0" xfId="2" applyNumberFormat="1" applyFont="1"/>
    <xf numFmtId="43" fontId="3" fillId="0" borderId="0" xfId="3" applyNumberFormat="1" applyFont="1" applyFill="1"/>
    <xf numFmtId="0" fontId="2" fillId="0" borderId="0" xfId="0" applyFont="1" applyFill="1"/>
    <xf numFmtId="43" fontId="4" fillId="0" borderId="3" xfId="2" applyNumberFormat="1" applyFont="1" applyBorder="1"/>
    <xf numFmtId="43" fontId="4" fillId="0" borderId="0" xfId="2" applyNumberFormat="1" applyFont="1"/>
    <xf numFmtId="0" fontId="3" fillId="0" borderId="0" xfId="0" applyFont="1" applyAlignment="1">
      <alignment horizontal="left" indent="3"/>
    </xf>
    <xf numFmtId="0" fontId="3" fillId="0" borderId="0" xfId="0" applyFont="1"/>
    <xf numFmtId="43" fontId="8" fillId="0" borderId="0" xfId="6" applyFont="1"/>
    <xf numFmtId="0" fontId="4" fillId="0" borderId="0" xfId="0" applyFont="1"/>
    <xf numFmtId="43" fontId="4" fillId="0" borderId="0" xfId="5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3" fontId="4" fillId="0" borderId="0" xfId="3" applyFont="1" applyAlignment="1">
      <alignment horizontal="right"/>
    </xf>
    <xf numFmtId="0" fontId="4" fillId="0" borderId="1" xfId="3" quotePrefix="1" applyNumberFormat="1" applyFont="1" applyBorder="1" applyAlignment="1">
      <alignment horizontal="center" wrapText="1"/>
    </xf>
    <xf numFmtId="0" fontId="5" fillId="0" borderId="0" xfId="0" applyFont="1"/>
    <xf numFmtId="0" fontId="3" fillId="0" borderId="0" xfId="0" applyFont="1" applyAlignment="1">
      <alignment wrapText="1"/>
    </xf>
    <xf numFmtId="43" fontId="3" fillId="0" borderId="2" xfId="3" applyFont="1" applyBorder="1"/>
    <xf numFmtId="43" fontId="4" fillId="0" borderId="1" xfId="3" applyFont="1" applyBorder="1"/>
    <xf numFmtId="0" fontId="4" fillId="0" borderId="0" xfId="0" applyFont="1" applyAlignment="1"/>
    <xf numFmtId="165" fontId="4" fillId="0" borderId="0" xfId="4" applyNumberFormat="1" applyFont="1" applyBorder="1"/>
    <xf numFmtId="43" fontId="9" fillId="0" borderId="0" xfId="3" applyFont="1"/>
    <xf numFmtId="43" fontId="9" fillId="0" borderId="0" xfId="0" applyNumberFormat="1" applyFont="1"/>
    <xf numFmtId="43" fontId="3" fillId="0" borderId="0" xfId="3" applyFont="1" applyAlignment="1"/>
    <xf numFmtId="43" fontId="10" fillId="0" borderId="0" xfId="0" applyNumberFormat="1" applyFont="1" applyFill="1" applyAlignment="1"/>
    <xf numFmtId="43" fontId="3" fillId="0" borderId="0" xfId="3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0" applyNumberFormat="1" applyFont="1"/>
    <xf numFmtId="43" fontId="3" fillId="0" borderId="0" xfId="0" applyNumberFormat="1" applyFont="1" applyAlignment="1">
      <alignment horizontal="left"/>
    </xf>
    <xf numFmtId="43" fontId="3" fillId="0" borderId="0" xfId="0" applyNumberFormat="1" applyFont="1" applyAlignment="1"/>
    <xf numFmtId="12" fontId="3" fillId="0" borderId="0" xfId="3" applyNumberFormat="1" applyFont="1"/>
    <xf numFmtId="167" fontId="4" fillId="0" borderId="0" xfId="3" applyNumberFormat="1" applyFont="1" applyAlignment="1">
      <alignment horizontal="right"/>
    </xf>
    <xf numFmtId="43" fontId="4" fillId="0" borderId="0" xfId="3" applyFont="1" applyAlignment="1">
      <alignment horizontal="center"/>
    </xf>
    <xf numFmtId="167" fontId="4" fillId="0" borderId="3" xfId="0" applyNumberFormat="1" applyFont="1" applyBorder="1"/>
    <xf numFmtId="0" fontId="4" fillId="0" borderId="0" xfId="0" applyFont="1" applyBorder="1" applyAlignment="1">
      <alignment horizontal="center"/>
    </xf>
    <xf numFmtId="167" fontId="4" fillId="0" borderId="0" xfId="3" applyNumberFormat="1" applyFont="1" applyAlignment="1"/>
    <xf numFmtId="0" fontId="3" fillId="0" borderId="0" xfId="0" applyFont="1" applyAlignment="1">
      <alignment horizontal="left" indent="1"/>
    </xf>
    <xf numFmtId="0" fontId="3" fillId="0" borderId="0" xfId="0" applyFont="1" applyAlignment="1"/>
    <xf numFmtId="43" fontId="3" fillId="0" borderId="0" xfId="3" applyFont="1" applyAlignment="1">
      <alignment horizontal="left" indent="1"/>
    </xf>
    <xf numFmtId="43" fontId="3" fillId="0" borderId="0" xfId="3" applyFont="1" applyBorder="1" applyAlignment="1">
      <alignment horizontal="left" indent="1"/>
    </xf>
    <xf numFmtId="167" fontId="3" fillId="0" borderId="0" xfId="0" applyNumberFormat="1" applyFont="1"/>
    <xf numFmtId="43" fontId="3" fillId="0" borderId="1" xfId="3" applyFont="1" applyBorder="1" applyAlignment="1">
      <alignment horizontal="left" indent="1"/>
    </xf>
    <xf numFmtId="167" fontId="4" fillId="0" borderId="3" xfId="3" applyNumberFormat="1" applyFont="1" applyBorder="1"/>
    <xf numFmtId="164" fontId="3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3" fontId="3" fillId="0" borderId="0" xfId="5" applyFont="1" applyAlignment="1">
      <alignment horizontal="left" indent="3"/>
    </xf>
    <xf numFmtId="43" fontId="4" fillId="0" borderId="0" xfId="5" applyFont="1" applyAlignment="1"/>
    <xf numFmtId="43" fontId="4" fillId="0" borderId="0" xfId="5" applyFont="1" applyAlignment="1">
      <alignment horizontal="left" indent="3"/>
    </xf>
    <xf numFmtId="0" fontId="4" fillId="0" borderId="0" xfId="0" applyFont="1" applyAlignment="1">
      <alignment horizontal="left" indent="5"/>
    </xf>
    <xf numFmtId="43" fontId="4" fillId="0" borderId="0" xfId="3" applyFont="1" applyAlignment="1">
      <alignment horizontal="left" indent="7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164" fontId="2" fillId="0" borderId="0" xfId="0" applyNumberFormat="1" applyFont="1"/>
    <xf numFmtId="0" fontId="4" fillId="0" borderId="1" xfId="3" quotePrefix="1" applyNumberFormat="1" applyFont="1" applyBorder="1" applyAlignment="1">
      <alignment horizontal="center" vertical="center" wrapText="1"/>
    </xf>
  </cellXfs>
  <cellStyles count="7">
    <cellStyle name="Comma" xfId="1" builtinId="3"/>
    <cellStyle name="Comma 2" xfId="3" xr:uid="{91708F39-8324-4A78-98BD-C793CA6E84D9}"/>
    <cellStyle name="Comma 2 2 2" xfId="6" xr:uid="{B1BB5986-2852-4071-B3AF-480598BB3A13}"/>
    <cellStyle name="Comma 3" xfId="5" xr:uid="{89620C18-A76B-4489-8791-AE4A938E35DF}"/>
    <cellStyle name="Currency_cfs" xfId="4" xr:uid="{D82A9BD2-9C77-4AA7-9D0D-60B3D9825A98}"/>
    <cellStyle name="Normal" xfId="0" builtinId="0"/>
    <cellStyle name="Normal 2 2" xfId="2" xr:uid="{94AA71CF-94BA-45AA-9D73-90AB40D03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%20flow%20%202022%20all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- gen"/>
      <sheetName val="cash flow - spec."/>
      <sheetName val="cash flow - sef"/>
      <sheetName val="cash flow - trust"/>
    </sheetNames>
    <sheetDataSet>
      <sheetData sheetId="0">
        <row r="57">
          <cell r="B57" t="str">
            <v>Cash Balance at the  End of   June 30,  2022</v>
          </cell>
          <cell r="E57">
            <v>1129213433.9400001</v>
          </cell>
        </row>
        <row r="80">
          <cell r="C80" t="str">
            <v>The entity has  no  undrawn  borrowing facilities as of   June  30,  2022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F610-FE08-4B64-97D2-C0EA9DD00602}">
  <dimension ref="A1:D109"/>
  <sheetViews>
    <sheetView tabSelected="1" zoomScale="82" zoomScaleNormal="82" workbookViewId="0">
      <selection activeCell="H12" sqref="H12"/>
    </sheetView>
  </sheetViews>
  <sheetFormatPr defaultColWidth="9.1796875" defaultRowHeight="12.5" x14ac:dyDescent="0.25"/>
  <cols>
    <col min="1" max="1" width="2.26953125" style="2" customWidth="1"/>
    <col min="2" max="2" width="14" style="2" customWidth="1"/>
    <col min="3" max="3" width="48.90625" style="2" customWidth="1"/>
    <col min="4" max="4" width="24.54296875" style="2" customWidth="1"/>
    <col min="5" max="247" width="9.1796875" style="1"/>
    <col min="248" max="248" width="2.26953125" style="1" customWidth="1"/>
    <col min="249" max="249" width="14" style="1" customWidth="1"/>
    <col min="250" max="250" width="40.54296875" style="1" customWidth="1"/>
    <col min="251" max="251" width="10.81640625" style="1" customWidth="1"/>
    <col min="252" max="252" width="18.7265625" style="1" customWidth="1"/>
    <col min="253" max="253" width="24.54296875" style="1" customWidth="1"/>
    <col min="254" max="259" width="0" style="1" hidden="1" customWidth="1"/>
    <col min="260" max="503" width="9.1796875" style="1"/>
    <col min="504" max="504" width="2.26953125" style="1" customWidth="1"/>
    <col min="505" max="505" width="14" style="1" customWidth="1"/>
    <col min="506" max="506" width="40.54296875" style="1" customWidth="1"/>
    <col min="507" max="507" width="10.81640625" style="1" customWidth="1"/>
    <col min="508" max="508" width="18.7265625" style="1" customWidth="1"/>
    <col min="509" max="509" width="24.54296875" style="1" customWidth="1"/>
    <col min="510" max="515" width="0" style="1" hidden="1" customWidth="1"/>
    <col min="516" max="759" width="9.1796875" style="1"/>
    <col min="760" max="760" width="2.26953125" style="1" customWidth="1"/>
    <col min="761" max="761" width="14" style="1" customWidth="1"/>
    <col min="762" max="762" width="40.54296875" style="1" customWidth="1"/>
    <col min="763" max="763" width="10.81640625" style="1" customWidth="1"/>
    <col min="764" max="764" width="18.7265625" style="1" customWidth="1"/>
    <col min="765" max="765" width="24.54296875" style="1" customWidth="1"/>
    <col min="766" max="771" width="0" style="1" hidden="1" customWidth="1"/>
    <col min="772" max="1015" width="9.1796875" style="1"/>
    <col min="1016" max="1016" width="2.26953125" style="1" customWidth="1"/>
    <col min="1017" max="1017" width="14" style="1" customWidth="1"/>
    <col min="1018" max="1018" width="40.54296875" style="1" customWidth="1"/>
    <col min="1019" max="1019" width="10.81640625" style="1" customWidth="1"/>
    <col min="1020" max="1020" width="18.7265625" style="1" customWidth="1"/>
    <col min="1021" max="1021" width="24.54296875" style="1" customWidth="1"/>
    <col min="1022" max="1027" width="0" style="1" hidden="1" customWidth="1"/>
    <col min="1028" max="1271" width="9.1796875" style="1"/>
    <col min="1272" max="1272" width="2.26953125" style="1" customWidth="1"/>
    <col min="1273" max="1273" width="14" style="1" customWidth="1"/>
    <col min="1274" max="1274" width="40.54296875" style="1" customWidth="1"/>
    <col min="1275" max="1275" width="10.81640625" style="1" customWidth="1"/>
    <col min="1276" max="1276" width="18.7265625" style="1" customWidth="1"/>
    <col min="1277" max="1277" width="24.54296875" style="1" customWidth="1"/>
    <col min="1278" max="1283" width="0" style="1" hidden="1" customWidth="1"/>
    <col min="1284" max="1527" width="9.1796875" style="1"/>
    <col min="1528" max="1528" width="2.26953125" style="1" customWidth="1"/>
    <col min="1529" max="1529" width="14" style="1" customWidth="1"/>
    <col min="1530" max="1530" width="40.54296875" style="1" customWidth="1"/>
    <col min="1531" max="1531" width="10.81640625" style="1" customWidth="1"/>
    <col min="1532" max="1532" width="18.7265625" style="1" customWidth="1"/>
    <col min="1533" max="1533" width="24.54296875" style="1" customWidth="1"/>
    <col min="1534" max="1539" width="0" style="1" hidden="1" customWidth="1"/>
    <col min="1540" max="1783" width="9.1796875" style="1"/>
    <col min="1784" max="1784" width="2.26953125" style="1" customWidth="1"/>
    <col min="1785" max="1785" width="14" style="1" customWidth="1"/>
    <col min="1786" max="1786" width="40.54296875" style="1" customWidth="1"/>
    <col min="1787" max="1787" width="10.81640625" style="1" customWidth="1"/>
    <col min="1788" max="1788" width="18.7265625" style="1" customWidth="1"/>
    <col min="1789" max="1789" width="24.54296875" style="1" customWidth="1"/>
    <col min="1790" max="1795" width="0" style="1" hidden="1" customWidth="1"/>
    <col min="1796" max="2039" width="9.1796875" style="1"/>
    <col min="2040" max="2040" width="2.26953125" style="1" customWidth="1"/>
    <col min="2041" max="2041" width="14" style="1" customWidth="1"/>
    <col min="2042" max="2042" width="40.54296875" style="1" customWidth="1"/>
    <col min="2043" max="2043" width="10.81640625" style="1" customWidth="1"/>
    <col min="2044" max="2044" width="18.7265625" style="1" customWidth="1"/>
    <col min="2045" max="2045" width="24.54296875" style="1" customWidth="1"/>
    <col min="2046" max="2051" width="0" style="1" hidden="1" customWidth="1"/>
    <col min="2052" max="2295" width="9.1796875" style="1"/>
    <col min="2296" max="2296" width="2.26953125" style="1" customWidth="1"/>
    <col min="2297" max="2297" width="14" style="1" customWidth="1"/>
    <col min="2298" max="2298" width="40.54296875" style="1" customWidth="1"/>
    <col min="2299" max="2299" width="10.81640625" style="1" customWidth="1"/>
    <col min="2300" max="2300" width="18.7265625" style="1" customWidth="1"/>
    <col min="2301" max="2301" width="24.54296875" style="1" customWidth="1"/>
    <col min="2302" max="2307" width="0" style="1" hidden="1" customWidth="1"/>
    <col min="2308" max="2551" width="9.1796875" style="1"/>
    <col min="2552" max="2552" width="2.26953125" style="1" customWidth="1"/>
    <col min="2553" max="2553" width="14" style="1" customWidth="1"/>
    <col min="2554" max="2554" width="40.54296875" style="1" customWidth="1"/>
    <col min="2555" max="2555" width="10.81640625" style="1" customWidth="1"/>
    <col min="2556" max="2556" width="18.7265625" style="1" customWidth="1"/>
    <col min="2557" max="2557" width="24.54296875" style="1" customWidth="1"/>
    <col min="2558" max="2563" width="0" style="1" hidden="1" customWidth="1"/>
    <col min="2564" max="2807" width="9.1796875" style="1"/>
    <col min="2808" max="2808" width="2.26953125" style="1" customWidth="1"/>
    <col min="2809" max="2809" width="14" style="1" customWidth="1"/>
    <col min="2810" max="2810" width="40.54296875" style="1" customWidth="1"/>
    <col min="2811" max="2811" width="10.81640625" style="1" customWidth="1"/>
    <col min="2812" max="2812" width="18.7265625" style="1" customWidth="1"/>
    <col min="2813" max="2813" width="24.54296875" style="1" customWidth="1"/>
    <col min="2814" max="2819" width="0" style="1" hidden="1" customWidth="1"/>
    <col min="2820" max="3063" width="9.1796875" style="1"/>
    <col min="3064" max="3064" width="2.26953125" style="1" customWidth="1"/>
    <col min="3065" max="3065" width="14" style="1" customWidth="1"/>
    <col min="3066" max="3066" width="40.54296875" style="1" customWidth="1"/>
    <col min="3067" max="3067" width="10.81640625" style="1" customWidth="1"/>
    <col min="3068" max="3068" width="18.7265625" style="1" customWidth="1"/>
    <col min="3069" max="3069" width="24.54296875" style="1" customWidth="1"/>
    <col min="3070" max="3075" width="0" style="1" hidden="1" customWidth="1"/>
    <col min="3076" max="3319" width="9.1796875" style="1"/>
    <col min="3320" max="3320" width="2.26953125" style="1" customWidth="1"/>
    <col min="3321" max="3321" width="14" style="1" customWidth="1"/>
    <col min="3322" max="3322" width="40.54296875" style="1" customWidth="1"/>
    <col min="3323" max="3323" width="10.81640625" style="1" customWidth="1"/>
    <col min="3324" max="3324" width="18.7265625" style="1" customWidth="1"/>
    <col min="3325" max="3325" width="24.54296875" style="1" customWidth="1"/>
    <col min="3326" max="3331" width="0" style="1" hidden="1" customWidth="1"/>
    <col min="3332" max="3575" width="9.1796875" style="1"/>
    <col min="3576" max="3576" width="2.26953125" style="1" customWidth="1"/>
    <col min="3577" max="3577" width="14" style="1" customWidth="1"/>
    <col min="3578" max="3578" width="40.54296875" style="1" customWidth="1"/>
    <col min="3579" max="3579" width="10.81640625" style="1" customWidth="1"/>
    <col min="3580" max="3580" width="18.7265625" style="1" customWidth="1"/>
    <col min="3581" max="3581" width="24.54296875" style="1" customWidth="1"/>
    <col min="3582" max="3587" width="0" style="1" hidden="1" customWidth="1"/>
    <col min="3588" max="3831" width="9.1796875" style="1"/>
    <col min="3832" max="3832" width="2.26953125" style="1" customWidth="1"/>
    <col min="3833" max="3833" width="14" style="1" customWidth="1"/>
    <col min="3834" max="3834" width="40.54296875" style="1" customWidth="1"/>
    <col min="3835" max="3835" width="10.81640625" style="1" customWidth="1"/>
    <col min="3836" max="3836" width="18.7265625" style="1" customWidth="1"/>
    <col min="3837" max="3837" width="24.54296875" style="1" customWidth="1"/>
    <col min="3838" max="3843" width="0" style="1" hidden="1" customWidth="1"/>
    <col min="3844" max="4087" width="9.1796875" style="1"/>
    <col min="4088" max="4088" width="2.26953125" style="1" customWidth="1"/>
    <col min="4089" max="4089" width="14" style="1" customWidth="1"/>
    <col min="4090" max="4090" width="40.54296875" style="1" customWidth="1"/>
    <col min="4091" max="4091" width="10.81640625" style="1" customWidth="1"/>
    <col min="4092" max="4092" width="18.7265625" style="1" customWidth="1"/>
    <col min="4093" max="4093" width="24.54296875" style="1" customWidth="1"/>
    <col min="4094" max="4099" width="0" style="1" hidden="1" customWidth="1"/>
    <col min="4100" max="4343" width="9.1796875" style="1"/>
    <col min="4344" max="4344" width="2.26953125" style="1" customWidth="1"/>
    <col min="4345" max="4345" width="14" style="1" customWidth="1"/>
    <col min="4346" max="4346" width="40.54296875" style="1" customWidth="1"/>
    <col min="4347" max="4347" width="10.81640625" style="1" customWidth="1"/>
    <col min="4348" max="4348" width="18.7265625" style="1" customWidth="1"/>
    <col min="4349" max="4349" width="24.54296875" style="1" customWidth="1"/>
    <col min="4350" max="4355" width="0" style="1" hidden="1" customWidth="1"/>
    <col min="4356" max="4599" width="9.1796875" style="1"/>
    <col min="4600" max="4600" width="2.26953125" style="1" customWidth="1"/>
    <col min="4601" max="4601" width="14" style="1" customWidth="1"/>
    <col min="4602" max="4602" width="40.54296875" style="1" customWidth="1"/>
    <col min="4603" max="4603" width="10.81640625" style="1" customWidth="1"/>
    <col min="4604" max="4604" width="18.7265625" style="1" customWidth="1"/>
    <col min="4605" max="4605" width="24.54296875" style="1" customWidth="1"/>
    <col min="4606" max="4611" width="0" style="1" hidden="1" customWidth="1"/>
    <col min="4612" max="4855" width="9.1796875" style="1"/>
    <col min="4856" max="4856" width="2.26953125" style="1" customWidth="1"/>
    <col min="4857" max="4857" width="14" style="1" customWidth="1"/>
    <col min="4858" max="4858" width="40.54296875" style="1" customWidth="1"/>
    <col min="4859" max="4859" width="10.81640625" style="1" customWidth="1"/>
    <col min="4860" max="4860" width="18.7265625" style="1" customWidth="1"/>
    <col min="4861" max="4861" width="24.54296875" style="1" customWidth="1"/>
    <col min="4862" max="4867" width="0" style="1" hidden="1" customWidth="1"/>
    <col min="4868" max="5111" width="9.1796875" style="1"/>
    <col min="5112" max="5112" width="2.26953125" style="1" customWidth="1"/>
    <col min="5113" max="5113" width="14" style="1" customWidth="1"/>
    <col min="5114" max="5114" width="40.54296875" style="1" customWidth="1"/>
    <col min="5115" max="5115" width="10.81640625" style="1" customWidth="1"/>
    <col min="5116" max="5116" width="18.7265625" style="1" customWidth="1"/>
    <col min="5117" max="5117" width="24.54296875" style="1" customWidth="1"/>
    <col min="5118" max="5123" width="0" style="1" hidden="1" customWidth="1"/>
    <col min="5124" max="5367" width="9.1796875" style="1"/>
    <col min="5368" max="5368" width="2.26953125" style="1" customWidth="1"/>
    <col min="5369" max="5369" width="14" style="1" customWidth="1"/>
    <col min="5370" max="5370" width="40.54296875" style="1" customWidth="1"/>
    <col min="5371" max="5371" width="10.81640625" style="1" customWidth="1"/>
    <col min="5372" max="5372" width="18.7265625" style="1" customWidth="1"/>
    <col min="5373" max="5373" width="24.54296875" style="1" customWidth="1"/>
    <col min="5374" max="5379" width="0" style="1" hidden="1" customWidth="1"/>
    <col min="5380" max="5623" width="9.1796875" style="1"/>
    <col min="5624" max="5624" width="2.26953125" style="1" customWidth="1"/>
    <col min="5625" max="5625" width="14" style="1" customWidth="1"/>
    <col min="5626" max="5626" width="40.54296875" style="1" customWidth="1"/>
    <col min="5627" max="5627" width="10.81640625" style="1" customWidth="1"/>
    <col min="5628" max="5628" width="18.7265625" style="1" customWidth="1"/>
    <col min="5629" max="5629" width="24.54296875" style="1" customWidth="1"/>
    <col min="5630" max="5635" width="0" style="1" hidden="1" customWidth="1"/>
    <col min="5636" max="5879" width="9.1796875" style="1"/>
    <col min="5880" max="5880" width="2.26953125" style="1" customWidth="1"/>
    <col min="5881" max="5881" width="14" style="1" customWidth="1"/>
    <col min="5882" max="5882" width="40.54296875" style="1" customWidth="1"/>
    <col min="5883" max="5883" width="10.81640625" style="1" customWidth="1"/>
    <col min="5884" max="5884" width="18.7265625" style="1" customWidth="1"/>
    <col min="5885" max="5885" width="24.54296875" style="1" customWidth="1"/>
    <col min="5886" max="5891" width="0" style="1" hidden="1" customWidth="1"/>
    <col min="5892" max="6135" width="9.1796875" style="1"/>
    <col min="6136" max="6136" width="2.26953125" style="1" customWidth="1"/>
    <col min="6137" max="6137" width="14" style="1" customWidth="1"/>
    <col min="6138" max="6138" width="40.54296875" style="1" customWidth="1"/>
    <col min="6139" max="6139" width="10.81640625" style="1" customWidth="1"/>
    <col min="6140" max="6140" width="18.7265625" style="1" customWidth="1"/>
    <col min="6141" max="6141" width="24.54296875" style="1" customWidth="1"/>
    <col min="6142" max="6147" width="0" style="1" hidden="1" customWidth="1"/>
    <col min="6148" max="6391" width="9.1796875" style="1"/>
    <col min="6392" max="6392" width="2.26953125" style="1" customWidth="1"/>
    <col min="6393" max="6393" width="14" style="1" customWidth="1"/>
    <col min="6394" max="6394" width="40.54296875" style="1" customWidth="1"/>
    <col min="6395" max="6395" width="10.81640625" style="1" customWidth="1"/>
    <col min="6396" max="6396" width="18.7265625" style="1" customWidth="1"/>
    <col min="6397" max="6397" width="24.54296875" style="1" customWidth="1"/>
    <col min="6398" max="6403" width="0" style="1" hidden="1" customWidth="1"/>
    <col min="6404" max="6647" width="9.1796875" style="1"/>
    <col min="6648" max="6648" width="2.26953125" style="1" customWidth="1"/>
    <col min="6649" max="6649" width="14" style="1" customWidth="1"/>
    <col min="6650" max="6650" width="40.54296875" style="1" customWidth="1"/>
    <col min="6651" max="6651" width="10.81640625" style="1" customWidth="1"/>
    <col min="6652" max="6652" width="18.7265625" style="1" customWidth="1"/>
    <col min="6653" max="6653" width="24.54296875" style="1" customWidth="1"/>
    <col min="6654" max="6659" width="0" style="1" hidden="1" customWidth="1"/>
    <col min="6660" max="6903" width="9.1796875" style="1"/>
    <col min="6904" max="6904" width="2.26953125" style="1" customWidth="1"/>
    <col min="6905" max="6905" width="14" style="1" customWidth="1"/>
    <col min="6906" max="6906" width="40.54296875" style="1" customWidth="1"/>
    <col min="6907" max="6907" width="10.81640625" style="1" customWidth="1"/>
    <col min="6908" max="6908" width="18.7265625" style="1" customWidth="1"/>
    <col min="6909" max="6909" width="24.54296875" style="1" customWidth="1"/>
    <col min="6910" max="6915" width="0" style="1" hidden="1" customWidth="1"/>
    <col min="6916" max="7159" width="9.1796875" style="1"/>
    <col min="7160" max="7160" width="2.26953125" style="1" customWidth="1"/>
    <col min="7161" max="7161" width="14" style="1" customWidth="1"/>
    <col min="7162" max="7162" width="40.54296875" style="1" customWidth="1"/>
    <col min="7163" max="7163" width="10.81640625" style="1" customWidth="1"/>
    <col min="7164" max="7164" width="18.7265625" style="1" customWidth="1"/>
    <col min="7165" max="7165" width="24.54296875" style="1" customWidth="1"/>
    <col min="7166" max="7171" width="0" style="1" hidden="1" customWidth="1"/>
    <col min="7172" max="7415" width="9.1796875" style="1"/>
    <col min="7416" max="7416" width="2.26953125" style="1" customWidth="1"/>
    <col min="7417" max="7417" width="14" style="1" customWidth="1"/>
    <col min="7418" max="7418" width="40.54296875" style="1" customWidth="1"/>
    <col min="7419" max="7419" width="10.81640625" style="1" customWidth="1"/>
    <col min="7420" max="7420" width="18.7265625" style="1" customWidth="1"/>
    <col min="7421" max="7421" width="24.54296875" style="1" customWidth="1"/>
    <col min="7422" max="7427" width="0" style="1" hidden="1" customWidth="1"/>
    <col min="7428" max="7671" width="9.1796875" style="1"/>
    <col min="7672" max="7672" width="2.26953125" style="1" customWidth="1"/>
    <col min="7673" max="7673" width="14" style="1" customWidth="1"/>
    <col min="7674" max="7674" width="40.54296875" style="1" customWidth="1"/>
    <col min="7675" max="7675" width="10.81640625" style="1" customWidth="1"/>
    <col min="7676" max="7676" width="18.7265625" style="1" customWidth="1"/>
    <col min="7677" max="7677" width="24.54296875" style="1" customWidth="1"/>
    <col min="7678" max="7683" width="0" style="1" hidden="1" customWidth="1"/>
    <col min="7684" max="7927" width="9.1796875" style="1"/>
    <col min="7928" max="7928" width="2.26953125" style="1" customWidth="1"/>
    <col min="7929" max="7929" width="14" style="1" customWidth="1"/>
    <col min="7930" max="7930" width="40.54296875" style="1" customWidth="1"/>
    <col min="7931" max="7931" width="10.81640625" style="1" customWidth="1"/>
    <col min="7932" max="7932" width="18.7265625" style="1" customWidth="1"/>
    <col min="7933" max="7933" width="24.54296875" style="1" customWidth="1"/>
    <col min="7934" max="7939" width="0" style="1" hidden="1" customWidth="1"/>
    <col min="7940" max="8183" width="9.1796875" style="1"/>
    <col min="8184" max="8184" width="2.26953125" style="1" customWidth="1"/>
    <col min="8185" max="8185" width="14" style="1" customWidth="1"/>
    <col min="8186" max="8186" width="40.54296875" style="1" customWidth="1"/>
    <col min="8187" max="8187" width="10.81640625" style="1" customWidth="1"/>
    <col min="8188" max="8188" width="18.7265625" style="1" customWidth="1"/>
    <col min="8189" max="8189" width="24.54296875" style="1" customWidth="1"/>
    <col min="8190" max="8195" width="0" style="1" hidden="1" customWidth="1"/>
    <col min="8196" max="8439" width="9.1796875" style="1"/>
    <col min="8440" max="8440" width="2.26953125" style="1" customWidth="1"/>
    <col min="8441" max="8441" width="14" style="1" customWidth="1"/>
    <col min="8442" max="8442" width="40.54296875" style="1" customWidth="1"/>
    <col min="8443" max="8443" width="10.81640625" style="1" customWidth="1"/>
    <col min="8444" max="8444" width="18.7265625" style="1" customWidth="1"/>
    <col min="8445" max="8445" width="24.54296875" style="1" customWidth="1"/>
    <col min="8446" max="8451" width="0" style="1" hidden="1" customWidth="1"/>
    <col min="8452" max="8695" width="9.1796875" style="1"/>
    <col min="8696" max="8696" width="2.26953125" style="1" customWidth="1"/>
    <col min="8697" max="8697" width="14" style="1" customWidth="1"/>
    <col min="8698" max="8698" width="40.54296875" style="1" customWidth="1"/>
    <col min="8699" max="8699" width="10.81640625" style="1" customWidth="1"/>
    <col min="8700" max="8700" width="18.7265625" style="1" customWidth="1"/>
    <col min="8701" max="8701" width="24.54296875" style="1" customWidth="1"/>
    <col min="8702" max="8707" width="0" style="1" hidden="1" customWidth="1"/>
    <col min="8708" max="8951" width="9.1796875" style="1"/>
    <col min="8952" max="8952" width="2.26953125" style="1" customWidth="1"/>
    <col min="8953" max="8953" width="14" style="1" customWidth="1"/>
    <col min="8954" max="8954" width="40.54296875" style="1" customWidth="1"/>
    <col min="8955" max="8955" width="10.81640625" style="1" customWidth="1"/>
    <col min="8956" max="8956" width="18.7265625" style="1" customWidth="1"/>
    <col min="8957" max="8957" width="24.54296875" style="1" customWidth="1"/>
    <col min="8958" max="8963" width="0" style="1" hidden="1" customWidth="1"/>
    <col min="8964" max="9207" width="9.1796875" style="1"/>
    <col min="9208" max="9208" width="2.26953125" style="1" customWidth="1"/>
    <col min="9209" max="9209" width="14" style="1" customWidth="1"/>
    <col min="9210" max="9210" width="40.54296875" style="1" customWidth="1"/>
    <col min="9211" max="9211" width="10.81640625" style="1" customWidth="1"/>
    <col min="9212" max="9212" width="18.7265625" style="1" customWidth="1"/>
    <col min="9213" max="9213" width="24.54296875" style="1" customWidth="1"/>
    <col min="9214" max="9219" width="0" style="1" hidden="1" customWidth="1"/>
    <col min="9220" max="9463" width="9.1796875" style="1"/>
    <col min="9464" max="9464" width="2.26953125" style="1" customWidth="1"/>
    <col min="9465" max="9465" width="14" style="1" customWidth="1"/>
    <col min="9466" max="9466" width="40.54296875" style="1" customWidth="1"/>
    <col min="9467" max="9467" width="10.81640625" style="1" customWidth="1"/>
    <col min="9468" max="9468" width="18.7265625" style="1" customWidth="1"/>
    <col min="9469" max="9469" width="24.54296875" style="1" customWidth="1"/>
    <col min="9470" max="9475" width="0" style="1" hidden="1" customWidth="1"/>
    <col min="9476" max="9719" width="9.1796875" style="1"/>
    <col min="9720" max="9720" width="2.26953125" style="1" customWidth="1"/>
    <col min="9721" max="9721" width="14" style="1" customWidth="1"/>
    <col min="9722" max="9722" width="40.54296875" style="1" customWidth="1"/>
    <col min="9723" max="9723" width="10.81640625" style="1" customWidth="1"/>
    <col min="9724" max="9724" width="18.7265625" style="1" customWidth="1"/>
    <col min="9725" max="9725" width="24.54296875" style="1" customWidth="1"/>
    <col min="9726" max="9731" width="0" style="1" hidden="1" customWidth="1"/>
    <col min="9732" max="9975" width="9.1796875" style="1"/>
    <col min="9976" max="9976" width="2.26953125" style="1" customWidth="1"/>
    <col min="9977" max="9977" width="14" style="1" customWidth="1"/>
    <col min="9978" max="9978" width="40.54296875" style="1" customWidth="1"/>
    <col min="9979" max="9979" width="10.81640625" style="1" customWidth="1"/>
    <col min="9980" max="9980" width="18.7265625" style="1" customWidth="1"/>
    <col min="9981" max="9981" width="24.54296875" style="1" customWidth="1"/>
    <col min="9982" max="9987" width="0" style="1" hidden="1" customWidth="1"/>
    <col min="9988" max="10231" width="9.1796875" style="1"/>
    <col min="10232" max="10232" width="2.26953125" style="1" customWidth="1"/>
    <col min="10233" max="10233" width="14" style="1" customWidth="1"/>
    <col min="10234" max="10234" width="40.54296875" style="1" customWidth="1"/>
    <col min="10235" max="10235" width="10.81640625" style="1" customWidth="1"/>
    <col min="10236" max="10236" width="18.7265625" style="1" customWidth="1"/>
    <col min="10237" max="10237" width="24.54296875" style="1" customWidth="1"/>
    <col min="10238" max="10243" width="0" style="1" hidden="1" customWidth="1"/>
    <col min="10244" max="10487" width="9.1796875" style="1"/>
    <col min="10488" max="10488" width="2.26953125" style="1" customWidth="1"/>
    <col min="10489" max="10489" width="14" style="1" customWidth="1"/>
    <col min="10490" max="10490" width="40.54296875" style="1" customWidth="1"/>
    <col min="10491" max="10491" width="10.81640625" style="1" customWidth="1"/>
    <col min="10492" max="10492" width="18.7265625" style="1" customWidth="1"/>
    <col min="10493" max="10493" width="24.54296875" style="1" customWidth="1"/>
    <col min="10494" max="10499" width="0" style="1" hidden="1" customWidth="1"/>
    <col min="10500" max="10743" width="9.1796875" style="1"/>
    <col min="10744" max="10744" width="2.26953125" style="1" customWidth="1"/>
    <col min="10745" max="10745" width="14" style="1" customWidth="1"/>
    <col min="10746" max="10746" width="40.54296875" style="1" customWidth="1"/>
    <col min="10747" max="10747" width="10.81640625" style="1" customWidth="1"/>
    <col min="10748" max="10748" width="18.7265625" style="1" customWidth="1"/>
    <col min="10749" max="10749" width="24.54296875" style="1" customWidth="1"/>
    <col min="10750" max="10755" width="0" style="1" hidden="1" customWidth="1"/>
    <col min="10756" max="10999" width="9.1796875" style="1"/>
    <col min="11000" max="11000" width="2.26953125" style="1" customWidth="1"/>
    <col min="11001" max="11001" width="14" style="1" customWidth="1"/>
    <col min="11002" max="11002" width="40.54296875" style="1" customWidth="1"/>
    <col min="11003" max="11003" width="10.81640625" style="1" customWidth="1"/>
    <col min="11004" max="11004" width="18.7265625" style="1" customWidth="1"/>
    <col min="11005" max="11005" width="24.54296875" style="1" customWidth="1"/>
    <col min="11006" max="11011" width="0" style="1" hidden="1" customWidth="1"/>
    <col min="11012" max="11255" width="9.1796875" style="1"/>
    <col min="11256" max="11256" width="2.26953125" style="1" customWidth="1"/>
    <col min="11257" max="11257" width="14" style="1" customWidth="1"/>
    <col min="11258" max="11258" width="40.54296875" style="1" customWidth="1"/>
    <col min="11259" max="11259" width="10.81640625" style="1" customWidth="1"/>
    <col min="11260" max="11260" width="18.7265625" style="1" customWidth="1"/>
    <col min="11261" max="11261" width="24.54296875" style="1" customWidth="1"/>
    <col min="11262" max="11267" width="0" style="1" hidden="1" customWidth="1"/>
    <col min="11268" max="11511" width="9.1796875" style="1"/>
    <col min="11512" max="11512" width="2.26953125" style="1" customWidth="1"/>
    <col min="11513" max="11513" width="14" style="1" customWidth="1"/>
    <col min="11514" max="11514" width="40.54296875" style="1" customWidth="1"/>
    <col min="11515" max="11515" width="10.81640625" style="1" customWidth="1"/>
    <col min="11516" max="11516" width="18.7265625" style="1" customWidth="1"/>
    <col min="11517" max="11517" width="24.54296875" style="1" customWidth="1"/>
    <col min="11518" max="11523" width="0" style="1" hidden="1" customWidth="1"/>
    <col min="11524" max="11767" width="9.1796875" style="1"/>
    <col min="11768" max="11768" width="2.26953125" style="1" customWidth="1"/>
    <col min="11769" max="11769" width="14" style="1" customWidth="1"/>
    <col min="11770" max="11770" width="40.54296875" style="1" customWidth="1"/>
    <col min="11771" max="11771" width="10.81640625" style="1" customWidth="1"/>
    <col min="11772" max="11772" width="18.7265625" style="1" customWidth="1"/>
    <col min="11773" max="11773" width="24.54296875" style="1" customWidth="1"/>
    <col min="11774" max="11779" width="0" style="1" hidden="1" customWidth="1"/>
    <col min="11780" max="12023" width="9.1796875" style="1"/>
    <col min="12024" max="12024" width="2.26953125" style="1" customWidth="1"/>
    <col min="12025" max="12025" width="14" style="1" customWidth="1"/>
    <col min="12026" max="12026" width="40.54296875" style="1" customWidth="1"/>
    <col min="12027" max="12027" width="10.81640625" style="1" customWidth="1"/>
    <col min="12028" max="12028" width="18.7265625" style="1" customWidth="1"/>
    <col min="12029" max="12029" width="24.54296875" style="1" customWidth="1"/>
    <col min="12030" max="12035" width="0" style="1" hidden="1" customWidth="1"/>
    <col min="12036" max="12279" width="9.1796875" style="1"/>
    <col min="12280" max="12280" width="2.26953125" style="1" customWidth="1"/>
    <col min="12281" max="12281" width="14" style="1" customWidth="1"/>
    <col min="12282" max="12282" width="40.54296875" style="1" customWidth="1"/>
    <col min="12283" max="12283" width="10.81640625" style="1" customWidth="1"/>
    <col min="12284" max="12284" width="18.7265625" style="1" customWidth="1"/>
    <col min="12285" max="12285" width="24.54296875" style="1" customWidth="1"/>
    <col min="12286" max="12291" width="0" style="1" hidden="1" customWidth="1"/>
    <col min="12292" max="12535" width="9.1796875" style="1"/>
    <col min="12536" max="12536" width="2.26953125" style="1" customWidth="1"/>
    <col min="12537" max="12537" width="14" style="1" customWidth="1"/>
    <col min="12538" max="12538" width="40.54296875" style="1" customWidth="1"/>
    <col min="12539" max="12539" width="10.81640625" style="1" customWidth="1"/>
    <col min="12540" max="12540" width="18.7265625" style="1" customWidth="1"/>
    <col min="12541" max="12541" width="24.54296875" style="1" customWidth="1"/>
    <col min="12542" max="12547" width="0" style="1" hidden="1" customWidth="1"/>
    <col min="12548" max="12791" width="9.1796875" style="1"/>
    <col min="12792" max="12792" width="2.26953125" style="1" customWidth="1"/>
    <col min="12793" max="12793" width="14" style="1" customWidth="1"/>
    <col min="12794" max="12794" width="40.54296875" style="1" customWidth="1"/>
    <col min="12795" max="12795" width="10.81640625" style="1" customWidth="1"/>
    <col min="12796" max="12796" width="18.7265625" style="1" customWidth="1"/>
    <col min="12797" max="12797" width="24.54296875" style="1" customWidth="1"/>
    <col min="12798" max="12803" width="0" style="1" hidden="1" customWidth="1"/>
    <col min="12804" max="13047" width="9.1796875" style="1"/>
    <col min="13048" max="13048" width="2.26953125" style="1" customWidth="1"/>
    <col min="13049" max="13049" width="14" style="1" customWidth="1"/>
    <col min="13050" max="13050" width="40.54296875" style="1" customWidth="1"/>
    <col min="13051" max="13051" width="10.81640625" style="1" customWidth="1"/>
    <col min="13052" max="13052" width="18.7265625" style="1" customWidth="1"/>
    <col min="13053" max="13053" width="24.54296875" style="1" customWidth="1"/>
    <col min="13054" max="13059" width="0" style="1" hidden="1" customWidth="1"/>
    <col min="13060" max="13303" width="9.1796875" style="1"/>
    <col min="13304" max="13304" width="2.26953125" style="1" customWidth="1"/>
    <col min="13305" max="13305" width="14" style="1" customWidth="1"/>
    <col min="13306" max="13306" width="40.54296875" style="1" customWidth="1"/>
    <col min="13307" max="13307" width="10.81640625" style="1" customWidth="1"/>
    <col min="13308" max="13308" width="18.7265625" style="1" customWidth="1"/>
    <col min="13309" max="13309" width="24.54296875" style="1" customWidth="1"/>
    <col min="13310" max="13315" width="0" style="1" hidden="1" customWidth="1"/>
    <col min="13316" max="13559" width="9.1796875" style="1"/>
    <col min="13560" max="13560" width="2.26953125" style="1" customWidth="1"/>
    <col min="13561" max="13561" width="14" style="1" customWidth="1"/>
    <col min="13562" max="13562" width="40.54296875" style="1" customWidth="1"/>
    <col min="13563" max="13563" width="10.81640625" style="1" customWidth="1"/>
    <col min="13564" max="13564" width="18.7265625" style="1" customWidth="1"/>
    <col min="13565" max="13565" width="24.54296875" style="1" customWidth="1"/>
    <col min="13566" max="13571" width="0" style="1" hidden="1" customWidth="1"/>
    <col min="13572" max="13815" width="9.1796875" style="1"/>
    <col min="13816" max="13816" width="2.26953125" style="1" customWidth="1"/>
    <col min="13817" max="13817" width="14" style="1" customWidth="1"/>
    <col min="13818" max="13818" width="40.54296875" style="1" customWidth="1"/>
    <col min="13819" max="13819" width="10.81640625" style="1" customWidth="1"/>
    <col min="13820" max="13820" width="18.7265625" style="1" customWidth="1"/>
    <col min="13821" max="13821" width="24.54296875" style="1" customWidth="1"/>
    <col min="13822" max="13827" width="0" style="1" hidden="1" customWidth="1"/>
    <col min="13828" max="14071" width="9.1796875" style="1"/>
    <col min="14072" max="14072" width="2.26953125" style="1" customWidth="1"/>
    <col min="14073" max="14073" width="14" style="1" customWidth="1"/>
    <col min="14074" max="14074" width="40.54296875" style="1" customWidth="1"/>
    <col min="14075" max="14075" width="10.81640625" style="1" customWidth="1"/>
    <col min="14076" max="14076" width="18.7265625" style="1" customWidth="1"/>
    <col min="14077" max="14077" width="24.54296875" style="1" customWidth="1"/>
    <col min="14078" max="14083" width="0" style="1" hidden="1" customWidth="1"/>
    <col min="14084" max="14327" width="9.1796875" style="1"/>
    <col min="14328" max="14328" width="2.26953125" style="1" customWidth="1"/>
    <col min="14329" max="14329" width="14" style="1" customWidth="1"/>
    <col min="14330" max="14330" width="40.54296875" style="1" customWidth="1"/>
    <col min="14331" max="14331" width="10.81640625" style="1" customWidth="1"/>
    <col min="14332" max="14332" width="18.7265625" style="1" customWidth="1"/>
    <col min="14333" max="14333" width="24.54296875" style="1" customWidth="1"/>
    <col min="14334" max="14339" width="0" style="1" hidden="1" customWidth="1"/>
    <col min="14340" max="14583" width="9.1796875" style="1"/>
    <col min="14584" max="14584" width="2.26953125" style="1" customWidth="1"/>
    <col min="14585" max="14585" width="14" style="1" customWidth="1"/>
    <col min="14586" max="14586" width="40.54296875" style="1" customWidth="1"/>
    <col min="14587" max="14587" width="10.81640625" style="1" customWidth="1"/>
    <col min="14588" max="14588" width="18.7265625" style="1" customWidth="1"/>
    <col min="14589" max="14589" width="24.54296875" style="1" customWidth="1"/>
    <col min="14590" max="14595" width="0" style="1" hidden="1" customWidth="1"/>
    <col min="14596" max="14839" width="9.1796875" style="1"/>
    <col min="14840" max="14840" width="2.26953125" style="1" customWidth="1"/>
    <col min="14841" max="14841" width="14" style="1" customWidth="1"/>
    <col min="14842" max="14842" width="40.54296875" style="1" customWidth="1"/>
    <col min="14843" max="14843" width="10.81640625" style="1" customWidth="1"/>
    <col min="14844" max="14844" width="18.7265625" style="1" customWidth="1"/>
    <col min="14845" max="14845" width="24.54296875" style="1" customWidth="1"/>
    <col min="14846" max="14851" width="0" style="1" hidden="1" customWidth="1"/>
    <col min="14852" max="15095" width="9.1796875" style="1"/>
    <col min="15096" max="15096" width="2.26953125" style="1" customWidth="1"/>
    <col min="15097" max="15097" width="14" style="1" customWidth="1"/>
    <col min="15098" max="15098" width="40.54296875" style="1" customWidth="1"/>
    <col min="15099" max="15099" width="10.81640625" style="1" customWidth="1"/>
    <col min="15100" max="15100" width="18.7265625" style="1" customWidth="1"/>
    <col min="15101" max="15101" width="24.54296875" style="1" customWidth="1"/>
    <col min="15102" max="15107" width="0" style="1" hidden="1" customWidth="1"/>
    <col min="15108" max="15351" width="9.1796875" style="1"/>
    <col min="15352" max="15352" width="2.26953125" style="1" customWidth="1"/>
    <col min="15353" max="15353" width="14" style="1" customWidth="1"/>
    <col min="15354" max="15354" width="40.54296875" style="1" customWidth="1"/>
    <col min="15355" max="15355" width="10.81640625" style="1" customWidth="1"/>
    <col min="15356" max="15356" width="18.7265625" style="1" customWidth="1"/>
    <col min="15357" max="15357" width="24.54296875" style="1" customWidth="1"/>
    <col min="15358" max="15363" width="0" style="1" hidden="1" customWidth="1"/>
    <col min="15364" max="15607" width="9.1796875" style="1"/>
    <col min="15608" max="15608" width="2.26953125" style="1" customWidth="1"/>
    <col min="15609" max="15609" width="14" style="1" customWidth="1"/>
    <col min="15610" max="15610" width="40.54296875" style="1" customWidth="1"/>
    <col min="15611" max="15611" width="10.81640625" style="1" customWidth="1"/>
    <col min="15612" max="15612" width="18.7265625" style="1" customWidth="1"/>
    <col min="15613" max="15613" width="24.54296875" style="1" customWidth="1"/>
    <col min="15614" max="15619" width="0" style="1" hidden="1" customWidth="1"/>
    <col min="15620" max="15863" width="9.1796875" style="1"/>
    <col min="15864" max="15864" width="2.26953125" style="1" customWidth="1"/>
    <col min="15865" max="15865" width="14" style="1" customWidth="1"/>
    <col min="15866" max="15866" width="40.54296875" style="1" customWidth="1"/>
    <col min="15867" max="15867" width="10.81640625" style="1" customWidth="1"/>
    <col min="15868" max="15868" width="18.7265625" style="1" customWidth="1"/>
    <col min="15869" max="15869" width="24.54296875" style="1" customWidth="1"/>
    <col min="15870" max="15875" width="0" style="1" hidden="1" customWidth="1"/>
    <col min="15876" max="16119" width="9.1796875" style="1"/>
    <col min="16120" max="16120" width="2.26953125" style="1" customWidth="1"/>
    <col min="16121" max="16121" width="14" style="1" customWidth="1"/>
    <col min="16122" max="16122" width="40.54296875" style="1" customWidth="1"/>
    <col min="16123" max="16123" width="10.81640625" style="1" customWidth="1"/>
    <col min="16124" max="16124" width="18.7265625" style="1" customWidth="1"/>
    <col min="16125" max="16125" width="24.54296875" style="1" customWidth="1"/>
    <col min="16126" max="16131" width="0" style="1" hidden="1" customWidth="1"/>
    <col min="16132" max="16384" width="9.1796875" style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ht="13" x14ac:dyDescent="0.3">
      <c r="A4" s="3" t="s">
        <v>2</v>
      </c>
      <c r="B4" s="3"/>
      <c r="C4" s="3"/>
      <c r="D4" s="3"/>
    </row>
    <row r="5" spans="1:4" ht="13" x14ac:dyDescent="0.3">
      <c r="A5" s="4" t="s">
        <v>3</v>
      </c>
      <c r="B5" s="4"/>
      <c r="C5" s="4"/>
      <c r="D5" s="3"/>
    </row>
    <row r="6" spans="1:4" ht="13" x14ac:dyDescent="0.3">
      <c r="A6" s="5" t="s">
        <v>4</v>
      </c>
      <c r="B6" s="5"/>
      <c r="C6" s="5"/>
      <c r="D6" s="6"/>
    </row>
    <row r="7" spans="1:4" ht="13" x14ac:dyDescent="0.3">
      <c r="A7" s="5"/>
      <c r="B7" s="5"/>
      <c r="C7" s="5"/>
      <c r="D7" s="6"/>
    </row>
    <row r="8" spans="1:4" ht="26.5" customHeight="1" x14ac:dyDescent="0.3">
      <c r="A8" s="5"/>
      <c r="B8" s="5"/>
      <c r="C8" s="5"/>
      <c r="D8" s="7">
        <v>2022</v>
      </c>
    </row>
    <row r="9" spans="1:4" ht="13" x14ac:dyDescent="0.3">
      <c r="A9" s="5" t="s">
        <v>5</v>
      </c>
      <c r="D9" s="8"/>
    </row>
    <row r="10" spans="1:4" ht="13" x14ac:dyDescent="0.3">
      <c r="A10" s="2" t="s">
        <v>6</v>
      </c>
      <c r="B10" s="10" t="s">
        <v>7</v>
      </c>
      <c r="D10" s="8"/>
    </row>
    <row r="11" spans="1:4" x14ac:dyDescent="0.25">
      <c r="C11" s="2" t="s">
        <v>8</v>
      </c>
      <c r="D11" s="11">
        <v>610937352.61000001</v>
      </c>
    </row>
    <row r="12" spans="1:4" x14ac:dyDescent="0.25">
      <c r="C12" s="12" t="s">
        <v>9</v>
      </c>
      <c r="D12" s="9">
        <v>674948028</v>
      </c>
    </row>
    <row r="13" spans="1:4" x14ac:dyDescent="0.25">
      <c r="C13" s="12" t="s">
        <v>10</v>
      </c>
      <c r="D13" s="9">
        <v>0</v>
      </c>
    </row>
    <row r="14" spans="1:4" ht="12" customHeight="1" x14ac:dyDescent="0.25">
      <c r="C14" s="2" t="s">
        <v>11</v>
      </c>
      <c r="D14" s="9">
        <v>0</v>
      </c>
    </row>
    <row r="15" spans="1:4" x14ac:dyDescent="0.25">
      <c r="C15" s="2" t="s">
        <v>12</v>
      </c>
      <c r="D15" s="9">
        <v>4235449.92</v>
      </c>
    </row>
    <row r="16" spans="1:4" x14ac:dyDescent="0.25">
      <c r="C16" s="2" t="s">
        <v>13</v>
      </c>
      <c r="D16" s="9">
        <v>0</v>
      </c>
    </row>
    <row r="17" spans="2:4" x14ac:dyDescent="0.25">
      <c r="C17" s="2" t="s">
        <v>14</v>
      </c>
      <c r="D17" s="9">
        <v>355226710.06999993</v>
      </c>
    </row>
    <row r="18" spans="2:4" ht="13" x14ac:dyDescent="0.3">
      <c r="C18" s="5" t="s">
        <v>15</v>
      </c>
      <c r="D18" s="13">
        <v>1645347540.6000001</v>
      </c>
    </row>
    <row r="19" spans="2:4" ht="13" x14ac:dyDescent="0.3">
      <c r="B19" s="10" t="s">
        <v>16</v>
      </c>
      <c r="D19" s="8"/>
    </row>
    <row r="20" spans="2:4" ht="13" x14ac:dyDescent="0.3">
      <c r="B20" s="5"/>
      <c r="C20" s="2" t="s">
        <v>17</v>
      </c>
    </row>
    <row r="21" spans="2:4" x14ac:dyDescent="0.25">
      <c r="C21" s="2" t="s">
        <v>18</v>
      </c>
      <c r="D21" s="11">
        <v>376155275.19999993</v>
      </c>
    </row>
    <row r="22" spans="2:4" x14ac:dyDescent="0.25">
      <c r="C22" s="2" t="s">
        <v>19</v>
      </c>
      <c r="D22" s="9">
        <v>249201720.15000004</v>
      </c>
    </row>
    <row r="23" spans="2:4" x14ac:dyDescent="0.25">
      <c r="C23" s="2" t="s">
        <v>20</v>
      </c>
      <c r="D23" s="9">
        <v>700698.7</v>
      </c>
    </row>
    <row r="24" spans="2:4" x14ac:dyDescent="0.25">
      <c r="C24" s="2" t="s">
        <v>21</v>
      </c>
      <c r="D24" s="9">
        <v>573765921.97000003</v>
      </c>
    </row>
    <row r="25" spans="2:4" ht="13" x14ac:dyDescent="0.3">
      <c r="C25" s="5" t="s">
        <v>22</v>
      </c>
      <c r="D25" s="13">
        <v>1199823616.02</v>
      </c>
    </row>
    <row r="26" spans="2:4" ht="13" x14ac:dyDescent="0.3">
      <c r="B26" s="5" t="s">
        <v>23</v>
      </c>
      <c r="D26" s="13">
        <v>445523924.58000016</v>
      </c>
    </row>
    <row r="27" spans="2:4" ht="13" x14ac:dyDescent="0.3">
      <c r="B27" s="5" t="s">
        <v>24</v>
      </c>
      <c r="D27" s="8"/>
    </row>
    <row r="28" spans="2:4" ht="13" x14ac:dyDescent="0.3">
      <c r="B28" s="10" t="s">
        <v>7</v>
      </c>
      <c r="D28" s="8"/>
    </row>
    <row r="29" spans="2:4" x14ac:dyDescent="0.25">
      <c r="C29" s="2" t="s">
        <v>25</v>
      </c>
      <c r="D29" s="11"/>
    </row>
    <row r="30" spans="2:4" ht="25" x14ac:dyDescent="0.25">
      <c r="C30" s="14" t="s">
        <v>26</v>
      </c>
      <c r="D30" s="9">
        <v>2806216</v>
      </c>
    </row>
    <row r="31" spans="2:4" x14ac:dyDescent="0.25">
      <c r="C31" s="2" t="s">
        <v>27</v>
      </c>
      <c r="D31" s="9"/>
    </row>
    <row r="32" spans="2:4" x14ac:dyDescent="0.25">
      <c r="C32" s="2" t="s">
        <v>28</v>
      </c>
      <c r="D32" s="9"/>
    </row>
    <row r="33" spans="1:4" ht="13" x14ac:dyDescent="0.3">
      <c r="C33" s="10" t="s">
        <v>15</v>
      </c>
      <c r="D33" s="13">
        <v>2806216</v>
      </c>
    </row>
    <row r="34" spans="1:4" ht="13" x14ac:dyDescent="0.3">
      <c r="B34" s="10" t="s">
        <v>29</v>
      </c>
      <c r="D34" s="8"/>
    </row>
    <row r="35" spans="1:4" x14ac:dyDescent="0.25">
      <c r="C35" s="2" t="s">
        <v>30</v>
      </c>
      <c r="D35" s="9"/>
    </row>
    <row r="36" spans="1:4" ht="25" x14ac:dyDescent="0.25">
      <c r="C36" s="14" t="s">
        <v>31</v>
      </c>
      <c r="D36" s="15">
        <v>673269158.38000011</v>
      </c>
    </row>
    <row r="37" spans="1:4" x14ac:dyDescent="0.25">
      <c r="C37" s="2" t="s">
        <v>32</v>
      </c>
      <c r="D37" s="9"/>
    </row>
    <row r="38" spans="1:4" x14ac:dyDescent="0.25">
      <c r="C38" s="2" t="s">
        <v>33</v>
      </c>
      <c r="D38" s="9"/>
    </row>
    <row r="39" spans="1:4" x14ac:dyDescent="0.25">
      <c r="C39" s="2" t="s">
        <v>34</v>
      </c>
      <c r="D39" s="9"/>
    </row>
    <row r="40" spans="1:4" ht="13" x14ac:dyDescent="0.3">
      <c r="C40" s="10" t="s">
        <v>22</v>
      </c>
      <c r="D40" s="13">
        <v>673269158.38000011</v>
      </c>
    </row>
    <row r="41" spans="1:4" ht="13" x14ac:dyDescent="0.3">
      <c r="B41" s="5" t="s">
        <v>35</v>
      </c>
      <c r="D41" s="13">
        <v>-670462942.38000011</v>
      </c>
    </row>
    <row r="42" spans="1:4" ht="13" x14ac:dyDescent="0.3">
      <c r="B42" s="5" t="s">
        <v>36</v>
      </c>
      <c r="D42" s="16"/>
    </row>
    <row r="43" spans="1:4" ht="13" x14ac:dyDescent="0.3">
      <c r="B43" s="10" t="s">
        <v>37</v>
      </c>
      <c r="D43" s="8"/>
    </row>
    <row r="44" spans="1:4" x14ac:dyDescent="0.25">
      <c r="C44" s="2" t="s">
        <v>38</v>
      </c>
      <c r="D44" s="11"/>
    </row>
    <row r="45" spans="1:4" x14ac:dyDescent="0.25">
      <c r="C45" s="2" t="s">
        <v>39</v>
      </c>
      <c r="D45" s="9">
        <v>219781007.69</v>
      </c>
    </row>
    <row r="46" spans="1:4" ht="13" x14ac:dyDescent="0.3">
      <c r="C46" s="5" t="s">
        <v>40</v>
      </c>
      <c r="D46" s="13">
        <v>219781007.69</v>
      </c>
    </row>
    <row r="47" spans="1:4" ht="13" x14ac:dyDescent="0.3">
      <c r="A47" s="17"/>
      <c r="B47" s="10" t="s">
        <v>16</v>
      </c>
      <c r="C47" s="17"/>
      <c r="D47" s="18"/>
    </row>
    <row r="48" spans="1:4" x14ac:dyDescent="0.25">
      <c r="C48" s="2" t="s">
        <v>41</v>
      </c>
      <c r="D48" s="8"/>
    </row>
    <row r="49" spans="1:4" x14ac:dyDescent="0.25">
      <c r="C49" s="2" t="s">
        <v>42</v>
      </c>
      <c r="D49" s="8"/>
    </row>
    <row r="50" spans="1:4" x14ac:dyDescent="0.25">
      <c r="C50" s="2" t="s">
        <v>43</v>
      </c>
      <c r="D50" s="8">
        <v>0</v>
      </c>
    </row>
    <row r="51" spans="1:4" ht="13" x14ac:dyDescent="0.3">
      <c r="C51" s="5" t="s">
        <v>22</v>
      </c>
      <c r="D51" s="13">
        <v>0</v>
      </c>
    </row>
    <row r="52" spans="1:4" ht="13" x14ac:dyDescent="0.3">
      <c r="B52" s="5" t="s">
        <v>44</v>
      </c>
      <c r="D52" s="19">
        <v>219781007.69</v>
      </c>
    </row>
    <row r="53" spans="1:4" ht="13" x14ac:dyDescent="0.3">
      <c r="B53" s="5" t="s">
        <v>45</v>
      </c>
      <c r="D53" s="6">
        <v>-5158010.1099999547</v>
      </c>
    </row>
    <row r="54" spans="1:4" ht="13" x14ac:dyDescent="0.3">
      <c r="B54" s="5" t="s">
        <v>46</v>
      </c>
      <c r="D54" s="20">
        <v>1134371444.0499978</v>
      </c>
    </row>
    <row r="55" spans="1:4" ht="13" x14ac:dyDescent="0.3">
      <c r="B55" s="5" t="s">
        <v>47</v>
      </c>
      <c r="D55" s="13">
        <v>1129213433.9399979</v>
      </c>
    </row>
    <row r="56" spans="1:4" ht="13" x14ac:dyDescent="0.3">
      <c r="A56" s="5"/>
    </row>
    <row r="57" spans="1:4" x14ac:dyDescent="0.25">
      <c r="D57" s="23"/>
    </row>
    <row r="58" spans="1:4" ht="13" x14ac:dyDescent="0.3">
      <c r="A58" s="5" t="s">
        <v>48</v>
      </c>
      <c r="D58" s="24"/>
    </row>
    <row r="59" spans="1:4" x14ac:dyDescent="0.25">
      <c r="D59" s="25"/>
    </row>
    <row r="60" spans="1:4" x14ac:dyDescent="0.25">
      <c r="A60" s="2" t="s">
        <v>49</v>
      </c>
    </row>
    <row r="61" spans="1:4" ht="13" x14ac:dyDescent="0.3">
      <c r="D61" s="26"/>
    </row>
    <row r="62" spans="1:4" ht="13" x14ac:dyDescent="0.3">
      <c r="B62" s="2" t="s">
        <v>50</v>
      </c>
      <c r="D62" s="26"/>
    </row>
    <row r="63" spans="1:4" x14ac:dyDescent="0.25">
      <c r="B63" s="2" t="s">
        <v>51</v>
      </c>
    </row>
    <row r="64" spans="1:4" x14ac:dyDescent="0.25">
      <c r="B64" s="2" t="s">
        <v>52</v>
      </c>
    </row>
    <row r="66" spans="1:4" ht="39.75" customHeight="1" x14ac:dyDescent="0.25">
      <c r="D66" s="90">
        <v>2022</v>
      </c>
    </row>
    <row r="67" spans="1:4" x14ac:dyDescent="0.25">
      <c r="C67" s="2" t="s">
        <v>53</v>
      </c>
      <c r="D67" s="28">
        <v>1129213433.9399981</v>
      </c>
    </row>
    <row r="68" spans="1:4" x14ac:dyDescent="0.25">
      <c r="C68" s="2" t="s">
        <v>54</v>
      </c>
      <c r="D68" s="29">
        <v>0</v>
      </c>
    </row>
    <row r="69" spans="1:4" ht="13" x14ac:dyDescent="0.3">
      <c r="D69" s="30">
        <v>1129213433.9399981</v>
      </c>
    </row>
    <row r="70" spans="1:4" x14ac:dyDescent="0.25">
      <c r="D70" s="31"/>
    </row>
    <row r="71" spans="1:4" x14ac:dyDescent="0.25">
      <c r="B71" s="2" t="s">
        <v>55</v>
      </c>
    </row>
    <row r="74" spans="1:4" x14ac:dyDescent="0.25">
      <c r="A74" s="2" t="s">
        <v>56</v>
      </c>
      <c r="B74" s="2" t="s">
        <v>57</v>
      </c>
    </row>
    <row r="76" spans="1:4" ht="13" x14ac:dyDescent="0.25">
      <c r="D76" s="90">
        <v>2022</v>
      </c>
    </row>
    <row r="77" spans="1:4" ht="13" x14ac:dyDescent="0.3">
      <c r="D77" s="27"/>
    </row>
    <row r="78" spans="1:4" x14ac:dyDescent="0.25">
      <c r="A78" s="29"/>
      <c r="B78" s="29"/>
      <c r="C78" s="2" t="s">
        <v>58</v>
      </c>
      <c r="D78" s="32">
        <v>712209325.45999992</v>
      </c>
    </row>
    <row r="79" spans="1:4" ht="13" x14ac:dyDescent="0.3">
      <c r="A79" s="29"/>
      <c r="B79" s="29"/>
      <c r="C79" s="10" t="s">
        <v>59</v>
      </c>
      <c r="D79" s="28"/>
    </row>
    <row r="80" spans="1:4" x14ac:dyDescent="0.25">
      <c r="A80" s="29"/>
      <c r="B80" s="29"/>
      <c r="C80" s="2" t="s">
        <v>60</v>
      </c>
      <c r="D80" s="28">
        <v>43205333.650000006</v>
      </c>
    </row>
    <row r="81" spans="1:4" x14ac:dyDescent="0.25">
      <c r="A81" s="29"/>
      <c r="B81" s="29"/>
      <c r="C81" s="2" t="s">
        <v>61</v>
      </c>
      <c r="D81" s="28"/>
    </row>
    <row r="82" spans="1:4" x14ac:dyDescent="0.25">
      <c r="A82" s="29"/>
      <c r="B82" s="29"/>
      <c r="C82" s="2" t="s">
        <v>62</v>
      </c>
      <c r="D82" s="28"/>
    </row>
    <row r="83" spans="1:4" x14ac:dyDescent="0.25">
      <c r="A83" s="29"/>
      <c r="B83" s="29"/>
      <c r="C83" s="2" t="s">
        <v>63</v>
      </c>
      <c r="D83" s="28"/>
    </row>
    <row r="84" spans="1:4" x14ac:dyDescent="0.25">
      <c r="A84" s="29"/>
      <c r="B84" s="29"/>
      <c r="C84" s="21" t="s">
        <v>64</v>
      </c>
      <c r="D84" s="29">
        <v>-570974106.91999984</v>
      </c>
    </row>
    <row r="85" spans="1:4" x14ac:dyDescent="0.25">
      <c r="A85" s="29"/>
      <c r="B85" s="29"/>
      <c r="C85" s="2" t="s">
        <v>65</v>
      </c>
      <c r="D85" s="33">
        <v>737657.48</v>
      </c>
    </row>
    <row r="86" spans="1:4" x14ac:dyDescent="0.25">
      <c r="A86" s="29"/>
      <c r="B86" s="29"/>
      <c r="C86" s="2" t="s">
        <v>66</v>
      </c>
      <c r="D86" s="33">
        <v>6150</v>
      </c>
    </row>
    <row r="87" spans="1:4" s="37" customFormat="1" x14ac:dyDescent="0.25">
      <c r="A87" s="28"/>
      <c r="B87" s="28"/>
      <c r="C87" s="21" t="s">
        <v>67</v>
      </c>
      <c r="D87" s="36">
        <v>260339564.91000009</v>
      </c>
    </row>
    <row r="88" spans="1:4" ht="13.5" thickBot="1" x14ac:dyDescent="0.35">
      <c r="A88" s="29"/>
      <c r="B88" s="29"/>
      <c r="C88" s="5" t="s">
        <v>68</v>
      </c>
      <c r="D88" s="38">
        <v>445523924.58000016</v>
      </c>
    </row>
    <row r="89" spans="1:4" ht="13" thickTop="1" x14ac:dyDescent="0.25">
      <c r="A89" s="29"/>
      <c r="B89" s="29"/>
      <c r="D89" s="34"/>
    </row>
    <row r="90" spans="1:4" hidden="1" x14ac:dyDescent="0.25">
      <c r="A90" s="29"/>
      <c r="B90" s="29"/>
      <c r="D90" s="35">
        <v>445523924.58000016</v>
      </c>
    </row>
    <row r="91" spans="1:4" hidden="1" x14ac:dyDescent="0.25">
      <c r="A91" s="29"/>
      <c r="B91" s="29"/>
      <c r="D91" s="22">
        <v>0</v>
      </c>
    </row>
    <row r="92" spans="1:4" x14ac:dyDescent="0.25">
      <c r="A92" s="29"/>
      <c r="B92" s="29"/>
      <c r="D92" s="35"/>
    </row>
    <row r="93" spans="1:4" x14ac:dyDescent="0.25">
      <c r="A93" s="29"/>
      <c r="B93" s="29"/>
      <c r="D93" s="35"/>
    </row>
    <row r="94" spans="1:4" ht="45" customHeight="1" x14ac:dyDescent="0.25">
      <c r="B94" s="45" t="s">
        <v>69</v>
      </c>
      <c r="C94" s="45"/>
      <c r="D94" s="45"/>
    </row>
    <row r="95" spans="1:4" ht="13" x14ac:dyDescent="0.3">
      <c r="B95" s="1"/>
      <c r="C95" s="40"/>
      <c r="D95" s="39"/>
    </row>
    <row r="96" spans="1:4" ht="13" x14ac:dyDescent="0.3">
      <c r="B96" s="1"/>
      <c r="C96" s="40"/>
      <c r="D96" s="39"/>
    </row>
    <row r="97" spans="2:4" ht="13" x14ac:dyDescent="0.3">
      <c r="B97" s="41"/>
      <c r="C97" s="40"/>
      <c r="D97" s="42"/>
    </row>
    <row r="98" spans="2:4" ht="13" x14ac:dyDescent="0.3">
      <c r="B98" s="43" t="s">
        <v>70</v>
      </c>
      <c r="D98" s="44" t="s">
        <v>71</v>
      </c>
    </row>
    <row r="99" spans="2:4" ht="13" x14ac:dyDescent="0.3">
      <c r="B99" s="43" t="s">
        <v>72</v>
      </c>
      <c r="D99" s="44" t="s">
        <v>73</v>
      </c>
    </row>
    <row r="109" spans="2:4" x14ac:dyDescent="0.25">
      <c r="D109" s="34"/>
    </row>
  </sheetData>
  <mergeCells count="1">
    <mergeCell ref="B94:D94"/>
  </mergeCells>
  <pageMargins left="0.7" right="0.7" top="0.75" bottom="0.75" header="0.3" footer="0.3"/>
  <pageSetup scale="94" fitToWidth="0" fitToHeight="0" orientation="portrait" horizontalDpi="4294967294" r:id="rId1"/>
  <rowBreaks count="1" manualBreakCount="1">
    <brk id="5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22E8-6961-41AA-9FC5-FC6DD5F42356}">
  <dimension ref="A1:L106"/>
  <sheetViews>
    <sheetView zoomScale="90" zoomScaleNormal="90" workbookViewId="0">
      <selection activeCell="E77" sqref="E77"/>
    </sheetView>
  </sheetViews>
  <sheetFormatPr defaultRowHeight="12.5" x14ac:dyDescent="0.25"/>
  <cols>
    <col min="1" max="1" width="2.7265625" style="1" customWidth="1"/>
    <col min="2" max="2" width="4.26953125" style="1" customWidth="1"/>
    <col min="3" max="3" width="38.54296875" style="1" customWidth="1"/>
    <col min="4" max="4" width="16.1796875" style="1" customWidth="1"/>
    <col min="5" max="5" width="23.6328125" style="1" customWidth="1"/>
    <col min="6" max="6" width="36.81640625" style="1" customWidth="1"/>
    <col min="7" max="7" width="24.81640625" style="1" customWidth="1"/>
    <col min="8" max="16384" width="8.7265625" style="1"/>
  </cols>
  <sheetData>
    <row r="1" spans="1:12" ht="13" x14ac:dyDescent="0.3">
      <c r="A1" s="46" t="s">
        <v>0</v>
      </c>
      <c r="B1" s="46"/>
      <c r="C1" s="46"/>
      <c r="D1" s="46"/>
      <c r="H1" s="41"/>
      <c r="I1" s="41"/>
      <c r="J1" s="41"/>
      <c r="K1" s="41"/>
      <c r="L1" s="41"/>
    </row>
    <row r="2" spans="1:12" ht="13" x14ac:dyDescent="0.3">
      <c r="A2" s="46" t="s">
        <v>74</v>
      </c>
      <c r="B2" s="46"/>
      <c r="C2" s="46"/>
      <c r="D2" s="46"/>
      <c r="H2" s="41"/>
      <c r="I2" s="41"/>
      <c r="J2" s="41"/>
      <c r="K2" s="41"/>
      <c r="L2" s="41"/>
    </row>
    <row r="3" spans="1:12" ht="13" x14ac:dyDescent="0.3">
      <c r="E3" s="47"/>
      <c r="H3" s="41"/>
      <c r="I3" s="41"/>
      <c r="J3" s="41"/>
      <c r="K3" s="41"/>
      <c r="L3" s="41"/>
    </row>
    <row r="4" spans="1:12" ht="13" x14ac:dyDescent="0.3">
      <c r="A4" s="3" t="s">
        <v>95</v>
      </c>
      <c r="B4" s="3"/>
      <c r="C4" s="3"/>
      <c r="D4" s="3"/>
    </row>
    <row r="5" spans="1:12" ht="13" x14ac:dyDescent="0.3">
      <c r="A5" s="4" t="s">
        <v>3</v>
      </c>
      <c r="B5" s="4"/>
      <c r="C5" s="4"/>
      <c r="D5" s="3"/>
    </row>
    <row r="6" spans="1:12" ht="13" x14ac:dyDescent="0.3">
      <c r="A6" s="5" t="s">
        <v>4</v>
      </c>
      <c r="B6" s="5"/>
      <c r="C6" s="5"/>
      <c r="D6" s="6"/>
    </row>
    <row r="7" spans="1:12" ht="13" x14ac:dyDescent="0.3">
      <c r="A7" s="48"/>
      <c r="B7" s="48"/>
      <c r="C7" s="48"/>
      <c r="D7" s="48"/>
      <c r="E7" s="48"/>
      <c r="H7" s="41"/>
      <c r="I7" s="41"/>
      <c r="J7" s="41"/>
      <c r="K7" s="41"/>
      <c r="L7" s="41"/>
    </row>
    <row r="8" spans="1:12" ht="13" x14ac:dyDescent="0.3">
      <c r="A8" s="43"/>
      <c r="B8" s="43"/>
      <c r="C8" s="43"/>
      <c r="D8" s="49"/>
      <c r="E8" s="50">
        <v>2022</v>
      </c>
      <c r="H8" s="41"/>
      <c r="I8" s="41"/>
      <c r="J8" s="41"/>
      <c r="K8" s="41"/>
      <c r="L8" s="41"/>
    </row>
    <row r="9" spans="1:12" ht="13" x14ac:dyDescent="0.3">
      <c r="A9" s="43" t="s">
        <v>5</v>
      </c>
      <c r="B9" s="41"/>
      <c r="C9" s="41"/>
      <c r="D9" s="8"/>
      <c r="E9" s="8"/>
      <c r="H9" s="41"/>
      <c r="I9" s="41"/>
      <c r="J9" s="41"/>
      <c r="K9" s="41"/>
      <c r="L9" s="41"/>
    </row>
    <row r="10" spans="1:12" ht="13" x14ac:dyDescent="0.3">
      <c r="A10" s="41" t="s">
        <v>6</v>
      </c>
      <c r="B10" s="51" t="s">
        <v>7</v>
      </c>
      <c r="C10" s="41"/>
      <c r="D10" s="8"/>
      <c r="E10" s="8"/>
      <c r="H10" s="41"/>
      <c r="I10" s="41"/>
      <c r="J10" s="41"/>
      <c r="K10" s="41"/>
      <c r="L10" s="41"/>
    </row>
    <row r="11" spans="1:12" x14ac:dyDescent="0.25">
      <c r="A11" s="41"/>
      <c r="B11" s="41"/>
      <c r="C11" s="41" t="s">
        <v>8</v>
      </c>
      <c r="D11" s="8"/>
      <c r="E11" s="11"/>
      <c r="H11" s="41"/>
      <c r="I11" s="41"/>
      <c r="J11" s="41"/>
      <c r="K11" s="41"/>
      <c r="L11" s="41"/>
    </row>
    <row r="12" spans="1:12" x14ac:dyDescent="0.25">
      <c r="A12" s="41"/>
      <c r="B12" s="41"/>
      <c r="C12" s="41" t="s">
        <v>9</v>
      </c>
      <c r="D12" s="8"/>
      <c r="E12" s="9"/>
      <c r="H12" s="41"/>
      <c r="I12" s="41"/>
      <c r="J12" s="41"/>
      <c r="K12" s="41"/>
      <c r="L12" s="41"/>
    </row>
    <row r="13" spans="1:12" x14ac:dyDescent="0.25">
      <c r="A13" s="41"/>
      <c r="B13" s="41"/>
      <c r="C13" s="41" t="s">
        <v>11</v>
      </c>
      <c r="D13" s="8"/>
      <c r="E13" s="9"/>
      <c r="H13" s="41"/>
      <c r="I13" s="41"/>
      <c r="J13" s="41"/>
      <c r="K13" s="41"/>
      <c r="L13" s="41"/>
    </row>
    <row r="14" spans="1:12" x14ac:dyDescent="0.25">
      <c r="A14" s="41"/>
      <c r="B14" s="41"/>
      <c r="C14" s="41" t="s">
        <v>12</v>
      </c>
      <c r="D14" s="8"/>
      <c r="E14" s="9">
        <v>7194.49</v>
      </c>
      <c r="H14" s="41"/>
      <c r="I14" s="41"/>
      <c r="J14" s="41"/>
      <c r="K14" s="41"/>
      <c r="L14" s="41"/>
    </row>
    <row r="15" spans="1:12" x14ac:dyDescent="0.25">
      <c r="A15" s="41"/>
      <c r="B15" s="41"/>
      <c r="C15" s="41" t="s">
        <v>13</v>
      </c>
      <c r="D15" s="8"/>
      <c r="E15" s="9"/>
      <c r="H15" s="41"/>
      <c r="I15" s="41"/>
      <c r="J15" s="41"/>
      <c r="K15" s="41"/>
      <c r="L15" s="41"/>
    </row>
    <row r="16" spans="1:12" x14ac:dyDescent="0.25">
      <c r="A16" s="41"/>
      <c r="B16" s="41"/>
      <c r="C16" s="41" t="s">
        <v>14</v>
      </c>
      <c r="D16" s="8"/>
      <c r="E16" s="9">
        <v>36912209.119999997</v>
      </c>
      <c r="H16" s="41"/>
      <c r="I16" s="41"/>
      <c r="J16" s="41"/>
      <c r="K16" s="41"/>
      <c r="L16" s="41"/>
    </row>
    <row r="17" spans="1:12" ht="13" x14ac:dyDescent="0.3">
      <c r="A17" s="41"/>
      <c r="B17" s="41"/>
      <c r="C17" s="43" t="s">
        <v>15</v>
      </c>
      <c r="D17" s="6"/>
      <c r="E17" s="13">
        <v>36919403.609999999</v>
      </c>
      <c r="H17" s="41"/>
      <c r="I17" s="41"/>
      <c r="J17" s="41"/>
      <c r="K17" s="41"/>
      <c r="L17" s="41"/>
    </row>
    <row r="18" spans="1:12" ht="13" x14ac:dyDescent="0.3">
      <c r="A18" s="41"/>
      <c r="B18" s="51" t="s">
        <v>16</v>
      </c>
      <c r="C18" s="41"/>
      <c r="D18" s="8"/>
      <c r="E18" s="8"/>
      <c r="H18" s="41"/>
      <c r="I18" s="41"/>
      <c r="J18" s="41"/>
      <c r="K18" s="41"/>
      <c r="L18" s="41"/>
    </row>
    <row r="19" spans="1:12" ht="13" x14ac:dyDescent="0.3">
      <c r="A19" s="41"/>
      <c r="B19" s="43"/>
      <c r="C19" s="41" t="s">
        <v>17</v>
      </c>
      <c r="D19" s="8"/>
      <c r="E19" s="11">
        <v>0</v>
      </c>
      <c r="H19" s="41"/>
      <c r="I19" s="41"/>
      <c r="J19" s="41"/>
      <c r="K19" s="41"/>
      <c r="L19" s="41"/>
    </row>
    <row r="20" spans="1:12" x14ac:dyDescent="0.25">
      <c r="A20" s="41"/>
      <c r="B20" s="41"/>
      <c r="C20" s="41" t="s">
        <v>75</v>
      </c>
      <c r="D20" s="8"/>
      <c r="E20" s="9">
        <v>283444.98</v>
      </c>
      <c r="H20" s="41"/>
      <c r="I20" s="41"/>
      <c r="J20" s="41"/>
      <c r="K20" s="41"/>
      <c r="L20" s="41"/>
    </row>
    <row r="21" spans="1:12" x14ac:dyDescent="0.25">
      <c r="A21" s="41"/>
      <c r="B21" s="41"/>
      <c r="C21" s="41" t="s">
        <v>76</v>
      </c>
      <c r="D21" s="8"/>
      <c r="E21" s="9">
        <v>4738205.28</v>
      </c>
      <c r="H21" s="41"/>
      <c r="I21" s="41"/>
      <c r="J21" s="41"/>
      <c r="K21" s="41"/>
      <c r="L21" s="41"/>
    </row>
    <row r="22" spans="1:12" x14ac:dyDescent="0.25">
      <c r="A22" s="41"/>
      <c r="B22" s="41"/>
      <c r="C22" s="41" t="s">
        <v>20</v>
      </c>
      <c r="D22" s="8"/>
      <c r="E22" s="9">
        <v>6914775.7800000003</v>
      </c>
      <c r="H22" s="41"/>
      <c r="I22" s="41"/>
      <c r="J22" s="41"/>
      <c r="K22" s="41"/>
      <c r="L22" s="41"/>
    </row>
    <row r="23" spans="1:12" x14ac:dyDescent="0.25">
      <c r="A23" s="41"/>
      <c r="B23" s="41"/>
      <c r="C23" s="41" t="s">
        <v>21</v>
      </c>
      <c r="D23" s="8"/>
      <c r="E23" s="9">
        <v>43781879.239999995</v>
      </c>
      <c r="H23" s="41"/>
      <c r="I23" s="41"/>
      <c r="J23" s="41"/>
      <c r="K23" s="41"/>
      <c r="L23" s="41"/>
    </row>
    <row r="24" spans="1:12" ht="13" x14ac:dyDescent="0.3">
      <c r="A24" s="41"/>
      <c r="B24" s="41"/>
      <c r="C24" s="43" t="s">
        <v>22</v>
      </c>
      <c r="D24" s="6"/>
      <c r="E24" s="13">
        <v>55718305.279999994</v>
      </c>
      <c r="H24" s="41"/>
      <c r="I24" s="41"/>
      <c r="J24" s="41"/>
      <c r="K24" s="41"/>
      <c r="L24" s="41"/>
    </row>
    <row r="25" spans="1:12" ht="13" x14ac:dyDescent="0.3">
      <c r="A25" s="41"/>
      <c r="B25" s="43" t="s">
        <v>23</v>
      </c>
      <c r="C25" s="41"/>
      <c r="D25" s="8"/>
      <c r="E25" s="13">
        <v>-18798901.669999994</v>
      </c>
      <c r="H25" s="41"/>
      <c r="I25" s="41"/>
      <c r="J25" s="41"/>
      <c r="K25" s="41"/>
      <c r="L25" s="41"/>
    </row>
    <row r="26" spans="1:12" ht="13" x14ac:dyDescent="0.3">
      <c r="A26" s="41"/>
      <c r="B26" s="43" t="s">
        <v>24</v>
      </c>
      <c r="C26" s="41"/>
      <c r="D26" s="8"/>
      <c r="E26" s="8"/>
      <c r="H26" s="41"/>
      <c r="I26" s="41"/>
      <c r="J26" s="41"/>
      <c r="K26" s="41"/>
      <c r="L26" s="41"/>
    </row>
    <row r="27" spans="1:12" ht="13" x14ac:dyDescent="0.3">
      <c r="A27" s="41"/>
      <c r="B27" s="51" t="s">
        <v>7</v>
      </c>
      <c r="C27" s="41"/>
      <c r="D27" s="8"/>
      <c r="E27" s="8"/>
      <c r="H27" s="41"/>
      <c r="I27" s="41"/>
      <c r="J27" s="41"/>
      <c r="K27" s="41"/>
      <c r="L27" s="41"/>
    </row>
    <row r="28" spans="1:12" ht="14.25" customHeight="1" x14ac:dyDescent="0.25">
      <c r="A28" s="41"/>
      <c r="B28" s="41"/>
      <c r="C28" s="41" t="s">
        <v>25</v>
      </c>
      <c r="D28" s="8"/>
      <c r="E28" s="11">
        <v>0</v>
      </c>
      <c r="H28" s="41"/>
      <c r="I28" s="41"/>
      <c r="J28" s="41"/>
      <c r="K28" s="41"/>
      <c r="L28" s="41"/>
    </row>
    <row r="29" spans="1:12" ht="24" customHeight="1" x14ac:dyDescent="0.25">
      <c r="A29" s="41"/>
      <c r="B29" s="41"/>
      <c r="C29" s="52" t="s">
        <v>26</v>
      </c>
      <c r="D29" s="8"/>
      <c r="E29" s="9"/>
      <c r="H29" s="41"/>
      <c r="I29" s="41"/>
      <c r="J29" s="41"/>
      <c r="K29" s="41"/>
      <c r="L29" s="41"/>
    </row>
    <row r="30" spans="1:12" x14ac:dyDescent="0.25">
      <c r="A30" s="41"/>
      <c r="B30" s="41"/>
      <c r="C30" s="41" t="s">
        <v>27</v>
      </c>
      <c r="D30" s="8"/>
      <c r="E30" s="9">
        <v>0</v>
      </c>
      <c r="H30" s="41"/>
      <c r="I30" s="41"/>
      <c r="J30" s="41"/>
      <c r="K30" s="41"/>
      <c r="L30" s="41"/>
    </row>
    <row r="31" spans="1:12" x14ac:dyDescent="0.25">
      <c r="A31" s="41"/>
      <c r="B31" s="41"/>
      <c r="C31" s="41" t="s">
        <v>28</v>
      </c>
      <c r="D31" s="8"/>
      <c r="E31" s="9">
        <v>0</v>
      </c>
      <c r="H31" s="41"/>
      <c r="I31" s="41"/>
      <c r="J31" s="41"/>
      <c r="K31" s="41"/>
      <c r="L31" s="41"/>
    </row>
    <row r="32" spans="1:12" ht="13" x14ac:dyDescent="0.3">
      <c r="A32" s="41"/>
      <c r="B32" s="41"/>
      <c r="C32" s="51" t="s">
        <v>15</v>
      </c>
      <c r="D32" s="6"/>
      <c r="E32" s="13">
        <v>0</v>
      </c>
      <c r="H32" s="41"/>
      <c r="I32" s="41"/>
      <c r="J32" s="41"/>
      <c r="K32" s="41"/>
      <c r="L32" s="41"/>
    </row>
    <row r="33" spans="1:12" ht="13" x14ac:dyDescent="0.3">
      <c r="A33" s="41"/>
      <c r="B33" s="51" t="s">
        <v>29</v>
      </c>
      <c r="C33" s="41"/>
      <c r="D33" s="8"/>
      <c r="E33" s="8"/>
      <c r="H33" s="41"/>
      <c r="I33" s="41"/>
      <c r="J33" s="41"/>
      <c r="K33" s="41"/>
      <c r="L33" s="41"/>
    </row>
    <row r="34" spans="1:12" ht="21" customHeight="1" x14ac:dyDescent="0.25">
      <c r="A34" s="41"/>
      <c r="B34" s="41"/>
      <c r="C34" s="41" t="s">
        <v>30</v>
      </c>
      <c r="D34" s="8"/>
      <c r="E34" s="9">
        <v>0</v>
      </c>
      <c r="H34" s="41"/>
      <c r="I34" s="41"/>
      <c r="J34" s="41"/>
      <c r="K34" s="41"/>
      <c r="L34" s="41"/>
    </row>
    <row r="35" spans="1:12" ht="25" x14ac:dyDescent="0.25">
      <c r="A35" s="41"/>
      <c r="B35" s="41"/>
      <c r="C35" s="52" t="s">
        <v>31</v>
      </c>
      <c r="D35" s="8"/>
      <c r="E35" s="9">
        <v>180990028.34999999</v>
      </c>
      <c r="H35" s="41"/>
      <c r="I35" s="41"/>
      <c r="J35" s="41"/>
      <c r="K35" s="41"/>
      <c r="L35" s="41"/>
    </row>
    <row r="36" spans="1:12" x14ac:dyDescent="0.25">
      <c r="A36" s="41"/>
      <c r="B36" s="41"/>
      <c r="C36" s="41" t="s">
        <v>32</v>
      </c>
      <c r="D36" s="8"/>
      <c r="E36" s="9">
        <v>0</v>
      </c>
      <c r="H36" s="41"/>
      <c r="I36" s="41"/>
      <c r="J36" s="41"/>
      <c r="K36" s="41"/>
      <c r="L36" s="41"/>
    </row>
    <row r="37" spans="1:12" x14ac:dyDescent="0.25">
      <c r="A37" s="41"/>
      <c r="B37" s="41"/>
      <c r="C37" s="41" t="s">
        <v>33</v>
      </c>
      <c r="D37" s="8"/>
      <c r="E37" s="9">
        <v>0</v>
      </c>
      <c r="H37" s="41"/>
      <c r="I37" s="41"/>
      <c r="J37" s="41"/>
      <c r="K37" s="41"/>
      <c r="L37" s="41"/>
    </row>
    <row r="38" spans="1:12" x14ac:dyDescent="0.25">
      <c r="A38" s="41"/>
      <c r="B38" s="41"/>
      <c r="C38" s="41" t="s">
        <v>34</v>
      </c>
      <c r="D38" s="8"/>
      <c r="E38" s="9">
        <v>0</v>
      </c>
      <c r="H38" s="41"/>
      <c r="I38" s="41"/>
      <c r="J38" s="41"/>
      <c r="K38" s="41"/>
      <c r="L38" s="41"/>
    </row>
    <row r="39" spans="1:12" ht="13" x14ac:dyDescent="0.3">
      <c r="A39" s="41"/>
      <c r="B39" s="41"/>
      <c r="C39" s="51" t="s">
        <v>22</v>
      </c>
      <c r="D39" s="6"/>
      <c r="E39" s="13">
        <v>180990028.34999999</v>
      </c>
      <c r="H39" s="41"/>
      <c r="I39" s="41"/>
      <c r="J39" s="41"/>
      <c r="K39" s="41"/>
      <c r="L39" s="41"/>
    </row>
    <row r="40" spans="1:12" ht="13" x14ac:dyDescent="0.3">
      <c r="A40" s="41"/>
      <c r="B40" s="43" t="s">
        <v>35</v>
      </c>
      <c r="C40" s="41"/>
      <c r="D40" s="8"/>
      <c r="E40" s="13">
        <v>-180990028.34999999</v>
      </c>
      <c r="H40" s="41"/>
      <c r="I40" s="41"/>
      <c r="J40" s="41"/>
      <c r="K40" s="41"/>
      <c r="L40" s="41"/>
    </row>
    <row r="41" spans="1:12" ht="13" x14ac:dyDescent="0.3">
      <c r="A41" s="41"/>
      <c r="B41" s="43" t="s">
        <v>36</v>
      </c>
      <c r="C41" s="41"/>
      <c r="D41" s="8"/>
      <c r="E41" s="16"/>
      <c r="H41" s="41"/>
      <c r="I41" s="41"/>
      <c r="J41" s="41"/>
      <c r="K41" s="41"/>
      <c r="L41" s="41"/>
    </row>
    <row r="42" spans="1:12" ht="13" x14ac:dyDescent="0.3">
      <c r="A42" s="41"/>
      <c r="B42" s="51" t="s">
        <v>37</v>
      </c>
      <c r="C42" s="41"/>
      <c r="D42" s="8"/>
      <c r="E42" s="8"/>
      <c r="H42" s="41"/>
      <c r="I42" s="41"/>
      <c r="J42" s="41"/>
      <c r="K42" s="41"/>
      <c r="L42" s="41"/>
    </row>
    <row r="43" spans="1:12" ht="13" x14ac:dyDescent="0.3">
      <c r="A43" s="41"/>
      <c r="B43" s="41"/>
      <c r="C43" s="41" t="s">
        <v>38</v>
      </c>
      <c r="D43" s="8"/>
      <c r="E43" s="11">
        <v>0</v>
      </c>
      <c r="F43" s="46"/>
      <c r="G43" s="46"/>
      <c r="H43" s="41"/>
      <c r="I43" s="41"/>
      <c r="J43" s="41"/>
      <c r="K43" s="41"/>
      <c r="L43" s="41"/>
    </row>
    <row r="44" spans="1:12" x14ac:dyDescent="0.25">
      <c r="A44" s="41"/>
      <c r="B44" s="41"/>
      <c r="C44" s="41" t="s">
        <v>39</v>
      </c>
      <c r="D44" s="8"/>
      <c r="E44" s="9">
        <v>126104641.81999999</v>
      </c>
      <c r="H44" s="41"/>
      <c r="I44" s="41"/>
      <c r="J44" s="41"/>
      <c r="K44" s="41"/>
      <c r="L44" s="41"/>
    </row>
    <row r="45" spans="1:12" ht="13" x14ac:dyDescent="0.3">
      <c r="A45" s="41"/>
      <c r="B45" s="41"/>
      <c r="C45" s="43" t="s">
        <v>40</v>
      </c>
      <c r="D45" s="8"/>
      <c r="E45" s="13">
        <v>126104641.81999999</v>
      </c>
      <c r="H45" s="41"/>
      <c r="I45" s="41"/>
      <c r="J45" s="41"/>
      <c r="K45" s="41"/>
      <c r="L45" s="41"/>
    </row>
    <row r="46" spans="1:12" ht="13" x14ac:dyDescent="0.3">
      <c r="A46" s="46"/>
      <c r="B46" s="51" t="s">
        <v>16</v>
      </c>
      <c r="C46" s="46"/>
      <c r="D46" s="18"/>
      <c r="E46" s="18"/>
      <c r="H46" s="41"/>
      <c r="I46" s="41"/>
      <c r="J46" s="41"/>
      <c r="K46" s="41"/>
      <c r="L46" s="41"/>
    </row>
    <row r="47" spans="1:12" x14ac:dyDescent="0.25">
      <c r="A47" s="41"/>
      <c r="B47" s="41"/>
      <c r="C47" s="41" t="s">
        <v>41</v>
      </c>
      <c r="D47" s="8"/>
      <c r="E47" s="8"/>
      <c r="H47" s="41"/>
      <c r="I47" s="41"/>
      <c r="J47" s="41"/>
      <c r="K47" s="41"/>
      <c r="L47" s="41"/>
    </row>
    <row r="48" spans="1:12" x14ac:dyDescent="0.25">
      <c r="A48" s="41"/>
      <c r="B48" s="41"/>
      <c r="C48" s="41" t="s">
        <v>42</v>
      </c>
      <c r="D48" s="8"/>
      <c r="E48" s="8">
        <v>0</v>
      </c>
      <c r="H48" s="41"/>
      <c r="I48" s="41"/>
      <c r="J48" s="41"/>
      <c r="K48" s="41"/>
      <c r="L48" s="41"/>
    </row>
    <row r="49" spans="1:12" x14ac:dyDescent="0.25">
      <c r="A49" s="41"/>
      <c r="B49" s="41"/>
      <c r="C49" s="41" t="s">
        <v>77</v>
      </c>
      <c r="D49" s="8"/>
      <c r="E49" s="8"/>
      <c r="H49" s="41"/>
      <c r="I49" s="41"/>
      <c r="J49" s="41"/>
      <c r="K49" s="41"/>
      <c r="L49" s="41"/>
    </row>
    <row r="50" spans="1:12" x14ac:dyDescent="0.25">
      <c r="A50" s="41"/>
      <c r="B50" s="41"/>
      <c r="C50" s="41" t="s">
        <v>78</v>
      </c>
      <c r="D50" s="8"/>
      <c r="E50" s="8">
        <v>4256422.8</v>
      </c>
      <c r="H50" s="41"/>
      <c r="I50" s="41"/>
      <c r="J50" s="41"/>
      <c r="K50" s="41"/>
      <c r="L50" s="41"/>
    </row>
    <row r="51" spans="1:12" ht="13" x14ac:dyDescent="0.3">
      <c r="A51" s="41"/>
      <c r="B51" s="41"/>
      <c r="C51" s="43" t="s">
        <v>22</v>
      </c>
      <c r="D51" s="8"/>
      <c r="E51" s="13">
        <v>4256422.8</v>
      </c>
      <c r="H51" s="41"/>
      <c r="I51" s="41"/>
      <c r="J51" s="41"/>
      <c r="K51" s="41"/>
      <c r="L51" s="41"/>
    </row>
    <row r="52" spans="1:12" ht="13" x14ac:dyDescent="0.3">
      <c r="A52" s="41"/>
      <c r="B52" s="43" t="s">
        <v>79</v>
      </c>
      <c r="C52" s="41"/>
      <c r="D52" s="8"/>
      <c r="E52" s="53">
        <v>121848219.02</v>
      </c>
      <c r="H52" s="41"/>
      <c r="I52" s="41"/>
      <c r="J52" s="41"/>
      <c r="K52" s="41"/>
      <c r="L52" s="41"/>
    </row>
    <row r="53" spans="1:12" ht="13" x14ac:dyDescent="0.3">
      <c r="A53" s="41"/>
      <c r="B53" s="43" t="s">
        <v>45</v>
      </c>
      <c r="C53" s="41"/>
      <c r="D53" s="8"/>
      <c r="E53" s="8">
        <v>-77940711</v>
      </c>
      <c r="H53" s="41"/>
      <c r="I53" s="41"/>
      <c r="J53" s="41"/>
      <c r="K53" s="41"/>
      <c r="L53" s="41"/>
    </row>
    <row r="54" spans="1:12" ht="13" x14ac:dyDescent="0.3">
      <c r="A54" s="41"/>
      <c r="B54" s="43" t="s">
        <v>80</v>
      </c>
      <c r="C54" s="41"/>
      <c r="D54" s="8"/>
      <c r="E54" s="54">
        <v>125317700.94</v>
      </c>
      <c r="F54" s="29"/>
      <c r="G54" s="29"/>
      <c r="H54" s="41"/>
      <c r="I54" s="41"/>
      <c r="J54" s="41"/>
      <c r="K54" s="41"/>
      <c r="L54" s="41"/>
    </row>
    <row r="55" spans="1:12" ht="13" x14ac:dyDescent="0.3">
      <c r="A55" s="41"/>
      <c r="B55" s="55" t="str">
        <f>'[1]cash flow - gen'!B57:F57</f>
        <v>Cash Balance at the  End of   June 30,  2022</v>
      </c>
      <c r="C55" s="55"/>
      <c r="D55" s="55"/>
      <c r="E55" s="13">
        <v>47376989.939999998</v>
      </c>
      <c r="F55" s="55"/>
      <c r="H55" s="41"/>
      <c r="I55" s="41"/>
      <c r="J55" s="41"/>
      <c r="K55" s="41"/>
      <c r="L55" s="41"/>
    </row>
    <row r="56" spans="1:12" ht="13" x14ac:dyDescent="0.3">
      <c r="A56" s="41"/>
      <c r="B56" s="43"/>
      <c r="C56" s="41"/>
      <c r="D56" s="8"/>
      <c r="E56" s="56"/>
      <c r="F56" s="89"/>
      <c r="H56" s="41"/>
      <c r="I56" s="41"/>
      <c r="J56" s="41"/>
      <c r="K56" s="41"/>
      <c r="L56" s="41"/>
    </row>
    <row r="57" spans="1:12" ht="13" x14ac:dyDescent="0.3">
      <c r="A57" s="41"/>
      <c r="B57" s="43"/>
      <c r="C57" s="41"/>
      <c r="D57" s="8"/>
      <c r="E57" s="56"/>
      <c r="H57" s="41"/>
      <c r="I57" s="41"/>
      <c r="J57" s="41"/>
      <c r="K57" s="41"/>
      <c r="L57" s="41"/>
    </row>
    <row r="58" spans="1:12" ht="13" x14ac:dyDescent="0.3">
      <c r="A58" s="41"/>
      <c r="B58" s="43" t="s">
        <v>81</v>
      </c>
      <c r="C58" s="41"/>
      <c r="D58" s="8"/>
      <c r="E58" s="56"/>
      <c r="F58" s="41"/>
      <c r="G58" s="41"/>
      <c r="H58" s="41"/>
      <c r="I58" s="41"/>
      <c r="J58" s="41"/>
      <c r="K58" s="41"/>
      <c r="L58" s="41"/>
    </row>
    <row r="59" spans="1:12" ht="13" x14ac:dyDescent="0.3">
      <c r="A59" s="43"/>
      <c r="B59" s="41"/>
      <c r="C59" s="41"/>
      <c r="D59" s="8"/>
      <c r="E59" s="41"/>
      <c r="F59" s="41"/>
      <c r="G59" s="41"/>
      <c r="H59" s="41"/>
      <c r="I59" s="41"/>
      <c r="J59" s="41"/>
      <c r="K59" s="41"/>
      <c r="L59" s="41"/>
    </row>
    <row r="60" spans="1:12" x14ac:dyDescent="0.25">
      <c r="A60" s="41" t="s">
        <v>82</v>
      </c>
      <c r="B60" s="41" t="s">
        <v>83</v>
      </c>
      <c r="C60" s="41"/>
      <c r="D60" s="57"/>
      <c r="E60" s="41"/>
      <c r="F60" s="41"/>
      <c r="G60" s="41"/>
      <c r="H60" s="41"/>
      <c r="I60" s="41"/>
      <c r="J60" s="41"/>
      <c r="K60" s="41"/>
      <c r="L60" s="41"/>
    </row>
    <row r="61" spans="1:12" x14ac:dyDescent="0.25">
      <c r="A61" s="41"/>
      <c r="B61" s="41"/>
      <c r="C61" s="8"/>
      <c r="D61" s="8"/>
      <c r="E61" s="58"/>
      <c r="F61" s="41"/>
      <c r="G61" s="41"/>
      <c r="H61" s="41"/>
      <c r="I61" s="41"/>
      <c r="J61" s="41"/>
      <c r="K61" s="41"/>
      <c r="L61" s="41"/>
    </row>
    <row r="62" spans="1:12" x14ac:dyDescent="0.25">
      <c r="A62" s="41"/>
      <c r="B62" s="41"/>
      <c r="C62" s="59" t="s">
        <v>84</v>
      </c>
      <c r="D62" s="59"/>
      <c r="E62" s="60"/>
      <c r="F62" s="41"/>
      <c r="G62" s="41"/>
      <c r="H62" s="41"/>
      <c r="I62" s="41"/>
      <c r="J62" s="41"/>
      <c r="K62" s="41"/>
      <c r="L62" s="41"/>
    </row>
    <row r="63" spans="1:12" x14ac:dyDescent="0.25">
      <c r="A63" s="41"/>
      <c r="B63" s="41"/>
      <c r="C63" s="61" t="s">
        <v>85</v>
      </c>
      <c r="D63" s="61"/>
      <c r="E63" s="62"/>
      <c r="F63" s="63"/>
      <c r="G63" s="41"/>
      <c r="H63" s="41"/>
      <c r="I63" s="41"/>
      <c r="J63" s="41"/>
      <c r="K63" s="41"/>
      <c r="L63" s="41"/>
    </row>
    <row r="64" spans="1:12" x14ac:dyDescent="0.25">
      <c r="A64" s="41"/>
      <c r="B64" s="41"/>
      <c r="C64" s="64" t="s">
        <v>86</v>
      </c>
      <c r="D64" s="61"/>
      <c r="E64" s="62"/>
      <c r="F64" s="41"/>
      <c r="G64" s="41"/>
      <c r="H64" s="41"/>
      <c r="I64" s="41"/>
      <c r="J64" s="41"/>
      <c r="K64" s="41"/>
      <c r="L64" s="41"/>
    </row>
    <row r="65" spans="1:12" x14ac:dyDescent="0.25">
      <c r="A65" s="41"/>
      <c r="B65" s="41"/>
      <c r="C65" s="64"/>
      <c r="D65" s="61"/>
      <c r="E65" s="62"/>
      <c r="F65" s="41"/>
      <c r="G65" s="41"/>
      <c r="H65" s="41"/>
      <c r="I65" s="41"/>
      <c r="J65" s="41"/>
      <c r="K65" s="41"/>
      <c r="L65" s="41"/>
    </row>
    <row r="66" spans="1:12" ht="13" x14ac:dyDescent="0.3">
      <c r="A66" s="41"/>
      <c r="B66" s="41"/>
      <c r="C66" s="65"/>
      <c r="D66" s="59"/>
      <c r="E66" s="55"/>
      <c r="F66" s="41"/>
      <c r="G66" s="41"/>
      <c r="H66" s="41"/>
      <c r="I66" s="41"/>
      <c r="J66" s="41"/>
      <c r="K66" s="41"/>
      <c r="L66" s="41"/>
    </row>
    <row r="67" spans="1:12" ht="13" x14ac:dyDescent="0.3">
      <c r="A67" s="41"/>
      <c r="B67" s="41"/>
      <c r="C67" s="41"/>
      <c r="D67" s="8"/>
      <c r="E67" s="50">
        <v>2022</v>
      </c>
      <c r="F67" s="41"/>
      <c r="G67" s="41"/>
      <c r="H67" s="41"/>
      <c r="I67" s="41"/>
      <c r="J67" s="41"/>
      <c r="K67" s="41"/>
      <c r="L67" s="41"/>
    </row>
    <row r="68" spans="1:12" ht="13" x14ac:dyDescent="0.3">
      <c r="A68" s="41"/>
      <c r="B68" s="41"/>
      <c r="C68" s="41" t="s">
        <v>87</v>
      </c>
      <c r="D68" s="66"/>
      <c r="E68" s="67">
        <v>47376989.939999998</v>
      </c>
      <c r="F68" s="41"/>
      <c r="G68" s="41"/>
      <c r="H68" s="41"/>
      <c r="I68" s="41"/>
      <c r="J68" s="41"/>
      <c r="K68" s="41"/>
      <c r="L68" s="41"/>
    </row>
    <row r="69" spans="1:12" ht="13" x14ac:dyDescent="0.3">
      <c r="A69" s="41"/>
      <c r="B69" s="41"/>
      <c r="C69" s="41" t="s">
        <v>54</v>
      </c>
      <c r="D69" s="8"/>
      <c r="E69" s="68">
        <v>0</v>
      </c>
      <c r="F69" s="41"/>
      <c r="G69" s="41"/>
      <c r="H69" s="41"/>
      <c r="I69" s="41"/>
      <c r="J69" s="41"/>
      <c r="K69" s="41"/>
      <c r="L69" s="41"/>
    </row>
    <row r="70" spans="1:12" ht="13.5" thickBot="1" x14ac:dyDescent="0.35">
      <c r="A70" s="41"/>
      <c r="B70" s="41"/>
      <c r="C70" s="41"/>
      <c r="D70" s="41"/>
      <c r="E70" s="69">
        <v>47376989.939999998</v>
      </c>
      <c r="F70" s="41"/>
      <c r="G70" s="41"/>
      <c r="H70" s="41"/>
      <c r="I70" s="41"/>
      <c r="J70" s="41"/>
      <c r="K70" s="41"/>
      <c r="L70" s="41"/>
    </row>
    <row r="71" spans="1:12" ht="13" thickTop="1" x14ac:dyDescent="0.25">
      <c r="A71" s="41"/>
      <c r="B71" s="41"/>
      <c r="C71" s="41"/>
      <c r="D71" s="41"/>
      <c r="E71" s="63"/>
      <c r="F71" s="41"/>
      <c r="G71" s="41"/>
      <c r="H71" s="41"/>
      <c r="I71" s="41"/>
      <c r="J71" s="41"/>
      <c r="K71" s="41"/>
      <c r="L71" s="41"/>
    </row>
    <row r="72" spans="1:12" x14ac:dyDescent="0.25">
      <c r="A72" s="41"/>
      <c r="B72" s="41"/>
      <c r="C72" s="41" t="str">
        <f>'[1]cash flow - gen'!C80</f>
        <v>The entity has  no  undrawn  borrowing facilities as of   June  30,  2022</v>
      </c>
      <c r="D72" s="41"/>
      <c r="E72" s="63"/>
      <c r="F72" s="41"/>
      <c r="G72" s="41"/>
      <c r="H72" s="41"/>
      <c r="I72" s="41"/>
      <c r="J72" s="41"/>
      <c r="K72" s="41"/>
      <c r="L72" s="41"/>
    </row>
    <row r="73" spans="1:12" x14ac:dyDescent="0.25">
      <c r="A73" s="41"/>
      <c r="B73" s="41"/>
      <c r="C73" s="41"/>
      <c r="D73" s="41"/>
      <c r="E73" s="63"/>
      <c r="F73" s="8"/>
      <c r="G73" s="41"/>
      <c r="H73" s="41"/>
      <c r="I73" s="41"/>
      <c r="J73" s="41"/>
      <c r="K73" s="41"/>
      <c r="L73" s="41"/>
    </row>
    <row r="74" spans="1:12" x14ac:dyDescent="0.25">
      <c r="A74" s="41"/>
      <c r="B74" s="41"/>
      <c r="C74" s="41"/>
      <c r="D74" s="41"/>
      <c r="E74" s="41"/>
      <c r="F74" s="8"/>
      <c r="G74" s="41"/>
      <c r="H74" s="41"/>
      <c r="I74" s="41"/>
      <c r="J74" s="41"/>
      <c r="K74" s="41"/>
      <c r="L74" s="41"/>
    </row>
    <row r="75" spans="1:12" x14ac:dyDescent="0.25">
      <c r="A75" s="41" t="s">
        <v>56</v>
      </c>
      <c r="B75" s="41" t="s">
        <v>57</v>
      </c>
      <c r="C75" s="41"/>
      <c r="D75" s="41"/>
      <c r="E75" s="41"/>
      <c r="F75" s="63"/>
      <c r="G75" s="41"/>
      <c r="H75" s="41"/>
      <c r="I75" s="41"/>
      <c r="J75" s="41"/>
      <c r="K75" s="41"/>
      <c r="L75" s="41"/>
    </row>
    <row r="76" spans="1:12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 ht="13" x14ac:dyDescent="0.3">
      <c r="A77" s="41"/>
      <c r="B77" s="41"/>
      <c r="C77" s="41"/>
      <c r="D77" s="41"/>
      <c r="E77" s="50">
        <v>2022</v>
      </c>
      <c r="F77" s="41"/>
      <c r="G77" s="41"/>
      <c r="H77" s="41"/>
      <c r="I77" s="41"/>
      <c r="J77" s="41"/>
      <c r="K77" s="41"/>
      <c r="L77" s="41"/>
    </row>
    <row r="78" spans="1:12" ht="13" x14ac:dyDescent="0.3">
      <c r="A78" s="41"/>
      <c r="B78" s="41"/>
      <c r="C78" s="41"/>
      <c r="D78" s="41"/>
      <c r="E78" s="70"/>
      <c r="F78" s="41"/>
      <c r="G78" s="41"/>
      <c r="H78" s="41"/>
      <c r="I78" s="41"/>
      <c r="J78" s="41"/>
      <c r="K78" s="41"/>
      <c r="L78" s="41"/>
    </row>
    <row r="79" spans="1:12" ht="13" x14ac:dyDescent="0.3">
      <c r="A79" s="41"/>
      <c r="B79" s="41"/>
      <c r="C79" s="41" t="s">
        <v>58</v>
      </c>
      <c r="D79" s="41"/>
      <c r="E79" s="71">
        <v>-26132225.049999997</v>
      </c>
      <c r="F79" s="8"/>
      <c r="G79" s="41"/>
      <c r="H79" s="41"/>
      <c r="I79" s="41"/>
      <c r="J79" s="41"/>
      <c r="K79" s="41"/>
      <c r="L79" s="41"/>
    </row>
    <row r="80" spans="1:12" ht="13" x14ac:dyDescent="0.3">
      <c r="A80" s="41"/>
      <c r="B80" s="41"/>
      <c r="C80" s="51" t="s">
        <v>59</v>
      </c>
      <c r="D80" s="41"/>
      <c r="E80" s="72"/>
      <c r="F80" s="8"/>
      <c r="G80" s="41"/>
      <c r="H80" s="41"/>
      <c r="I80" s="41"/>
      <c r="J80" s="41"/>
      <c r="K80" s="41"/>
      <c r="L80" s="41"/>
    </row>
    <row r="81" spans="1:12" x14ac:dyDescent="0.25">
      <c r="A81" s="41"/>
      <c r="B81" s="41"/>
      <c r="C81" s="73" t="s">
        <v>60</v>
      </c>
      <c r="D81" s="8">
        <f>1631545.94+700517.74+838439.06+402850.64+1009945.61</f>
        <v>4583298.99</v>
      </c>
      <c r="E81" s="74"/>
      <c r="F81" s="41"/>
      <c r="G81" s="8"/>
      <c r="H81" s="41"/>
      <c r="I81" s="41"/>
      <c r="J81" s="41"/>
      <c r="K81" s="41"/>
      <c r="L81" s="41"/>
    </row>
    <row r="82" spans="1:12" x14ac:dyDescent="0.25">
      <c r="A82" s="41"/>
      <c r="B82" s="41"/>
      <c r="C82" s="73" t="s">
        <v>88</v>
      </c>
      <c r="D82" s="8"/>
      <c r="E82" s="74"/>
      <c r="F82" s="41"/>
      <c r="G82" s="41"/>
      <c r="H82" s="41"/>
      <c r="I82" s="41"/>
      <c r="J82" s="41"/>
      <c r="K82" s="41"/>
      <c r="L82" s="41"/>
    </row>
    <row r="83" spans="1:12" x14ac:dyDescent="0.25">
      <c r="A83" s="41"/>
      <c r="B83" s="41"/>
      <c r="C83" s="73" t="s">
        <v>62</v>
      </c>
      <c r="D83" s="8"/>
      <c r="E83" s="74"/>
      <c r="F83" s="41"/>
      <c r="G83" s="41"/>
      <c r="H83" s="41"/>
      <c r="I83" s="41"/>
      <c r="J83" s="41"/>
      <c r="K83" s="41"/>
      <c r="L83" s="41"/>
    </row>
    <row r="84" spans="1:12" x14ac:dyDescent="0.25">
      <c r="A84" s="41"/>
      <c r="B84" s="41"/>
      <c r="C84" s="73" t="s">
        <v>63</v>
      </c>
      <c r="D84" s="8"/>
      <c r="E84" s="74"/>
      <c r="F84" s="41"/>
      <c r="G84" s="41"/>
      <c r="H84" s="41"/>
      <c r="I84" s="41"/>
      <c r="J84" s="41"/>
      <c r="K84" s="41"/>
      <c r="L84" s="41"/>
    </row>
    <row r="85" spans="1:12" x14ac:dyDescent="0.25">
      <c r="A85" s="41"/>
      <c r="B85" s="41"/>
      <c r="C85" s="73" t="s">
        <v>89</v>
      </c>
      <c r="D85" s="8">
        <f>22305.28+75802.74+119671.65+1009778.24-207292.54-117178.06+2390125.46-2967259.81+10756.91+277460.1-1107314</f>
        <v>-493144.03000000049</v>
      </c>
      <c r="E85" s="74"/>
      <c r="F85" s="8"/>
      <c r="G85" s="41"/>
      <c r="H85" s="41"/>
      <c r="I85" s="41"/>
      <c r="J85" s="41"/>
      <c r="K85" s="41"/>
      <c r="L85" s="41"/>
    </row>
    <row r="86" spans="1:12" x14ac:dyDescent="0.25">
      <c r="A86" s="41"/>
      <c r="B86" s="41"/>
      <c r="C86" s="73" t="s">
        <v>65</v>
      </c>
      <c r="D86" s="8">
        <f>489038.08+14415.28</f>
        <v>503453.36000000004</v>
      </c>
      <c r="E86" s="74"/>
      <c r="F86" s="41"/>
      <c r="G86" s="41"/>
      <c r="H86" s="41"/>
      <c r="I86" s="41"/>
      <c r="J86" s="41"/>
      <c r="K86" s="41"/>
      <c r="L86" s="41"/>
    </row>
    <row r="87" spans="1:12" x14ac:dyDescent="0.25">
      <c r="A87" s="41"/>
      <c r="B87" s="41"/>
      <c r="C87" s="73" t="s">
        <v>90</v>
      </c>
      <c r="D87" s="8"/>
      <c r="E87" s="74"/>
      <c r="F87" s="41"/>
      <c r="G87" s="41"/>
      <c r="H87" s="41"/>
      <c r="I87" s="41"/>
      <c r="J87" s="41"/>
      <c r="K87" s="41"/>
      <c r="L87" s="41"/>
    </row>
    <row r="88" spans="1:12" x14ac:dyDescent="0.25">
      <c r="A88" s="41"/>
      <c r="B88" s="41"/>
      <c r="C88" s="73" t="s">
        <v>91</v>
      </c>
      <c r="D88" s="8">
        <f>8548.17+1352719.57+1311.12+525524.12</f>
        <v>1888102.98</v>
      </c>
      <c r="E88" s="74"/>
      <c r="F88" s="41"/>
      <c r="G88" s="41"/>
      <c r="H88" s="41"/>
      <c r="I88" s="41"/>
      <c r="J88" s="41"/>
      <c r="K88" s="41"/>
      <c r="L88" s="41"/>
    </row>
    <row r="89" spans="1:12" x14ac:dyDescent="0.25">
      <c r="A89" s="41"/>
      <c r="B89" s="41"/>
      <c r="C89" s="73" t="s">
        <v>92</v>
      </c>
      <c r="D89" s="8"/>
      <c r="E89" s="75"/>
      <c r="F89" s="76"/>
      <c r="G89" s="41"/>
      <c r="H89" s="41"/>
      <c r="I89" s="41"/>
      <c r="J89" s="41"/>
      <c r="K89" s="41"/>
      <c r="L89" s="41"/>
    </row>
    <row r="90" spans="1:12" x14ac:dyDescent="0.25">
      <c r="A90" s="41"/>
      <c r="B90" s="41"/>
      <c r="C90" s="73" t="s">
        <v>93</v>
      </c>
      <c r="D90" s="8">
        <v>851612.08</v>
      </c>
      <c r="E90" s="75"/>
      <c r="F90" s="8"/>
      <c r="G90" s="41"/>
      <c r="H90" s="41"/>
      <c r="I90" s="41"/>
      <c r="J90" s="41"/>
      <c r="K90" s="41"/>
      <c r="L90" s="41"/>
    </row>
    <row r="91" spans="1:12" x14ac:dyDescent="0.25">
      <c r="A91" s="41"/>
      <c r="B91" s="41"/>
      <c r="C91" s="73" t="s">
        <v>94</v>
      </c>
      <c r="D91" s="8"/>
      <c r="E91" s="77">
        <v>7333323.3799999999</v>
      </c>
      <c r="F91" s="8"/>
      <c r="G91" s="41"/>
      <c r="H91" s="41"/>
      <c r="I91" s="41"/>
      <c r="J91" s="41"/>
      <c r="K91" s="41"/>
      <c r="L91" s="41"/>
    </row>
    <row r="92" spans="1:12" ht="15" customHeight="1" thickBot="1" x14ac:dyDescent="0.35">
      <c r="A92" s="41"/>
      <c r="B92" s="41"/>
      <c r="C92" s="43" t="s">
        <v>68</v>
      </c>
      <c r="D92" s="41"/>
      <c r="E92" s="78">
        <v>-18798901.669999998</v>
      </c>
      <c r="F92" s="8"/>
      <c r="G92" s="8"/>
      <c r="H92" s="41"/>
      <c r="I92" s="41"/>
      <c r="J92" s="41"/>
      <c r="K92" s="41"/>
      <c r="L92" s="41"/>
    </row>
    <row r="93" spans="1:12" ht="13" thickTop="1" x14ac:dyDescent="0.25">
      <c r="A93" s="41"/>
      <c r="B93" s="41"/>
      <c r="C93" s="41"/>
      <c r="D93" s="41"/>
      <c r="E93" s="9"/>
      <c r="F93" s="79"/>
      <c r="G93" s="41"/>
      <c r="H93" s="41"/>
      <c r="I93" s="41"/>
      <c r="J93" s="41"/>
      <c r="K93" s="41"/>
      <c r="L93" s="41"/>
    </row>
    <row r="94" spans="1:12" x14ac:dyDescent="0.25">
      <c r="A94" s="41"/>
      <c r="B94" s="41"/>
      <c r="C94" s="41"/>
      <c r="D94" s="41"/>
      <c r="E94" s="9"/>
      <c r="F94" s="63"/>
      <c r="G94" s="41"/>
      <c r="H94" s="41"/>
      <c r="I94" s="41"/>
      <c r="J94" s="41"/>
      <c r="K94" s="41"/>
      <c r="L94" s="41"/>
    </row>
    <row r="95" spans="1:12" ht="34.5" customHeight="1" x14ac:dyDescent="0.25">
      <c r="A95" s="41"/>
      <c r="B95" s="41"/>
      <c r="C95" s="80" t="s">
        <v>69</v>
      </c>
      <c r="D95" s="80"/>
      <c r="E95" s="80"/>
      <c r="F95" s="81"/>
    </row>
    <row r="96" spans="1:12" x14ac:dyDescent="0.25">
      <c r="A96" s="41"/>
      <c r="B96" s="41"/>
      <c r="E96" s="40"/>
      <c r="F96" s="82"/>
    </row>
    <row r="97" spans="1:6" x14ac:dyDescent="0.25">
      <c r="A97" s="41"/>
      <c r="B97" s="41"/>
      <c r="E97" s="40"/>
      <c r="F97" s="82"/>
    </row>
    <row r="98" spans="1:6" x14ac:dyDescent="0.25">
      <c r="A98" s="41"/>
      <c r="B98" s="41"/>
      <c r="C98" s="41"/>
      <c r="D98" s="41"/>
      <c r="E98" s="40"/>
      <c r="F98" s="82"/>
    </row>
    <row r="99" spans="1:6" ht="13" x14ac:dyDescent="0.3">
      <c r="A99" s="41"/>
      <c r="B99" s="41"/>
      <c r="C99" s="43" t="s">
        <v>70</v>
      </c>
      <c r="D99" s="43"/>
      <c r="E99" s="83" t="s">
        <v>71</v>
      </c>
    </row>
    <row r="100" spans="1:6" ht="13" x14ac:dyDescent="0.3">
      <c r="A100" s="41"/>
      <c r="B100" s="41"/>
      <c r="C100" s="43" t="s">
        <v>72</v>
      </c>
      <c r="D100" s="43"/>
      <c r="E100" s="83" t="s">
        <v>73</v>
      </c>
    </row>
    <row r="101" spans="1:6" ht="13" x14ac:dyDescent="0.3">
      <c r="A101" s="41"/>
      <c r="B101" s="41"/>
      <c r="C101" s="41"/>
      <c r="D101" s="41"/>
      <c r="E101" s="84"/>
      <c r="F101" s="84"/>
    </row>
    <row r="102" spans="1:6" ht="13" x14ac:dyDescent="0.3">
      <c r="A102" s="41"/>
      <c r="B102" s="41"/>
      <c r="C102" s="85"/>
      <c r="D102" s="86"/>
      <c r="E102" s="86"/>
    </row>
    <row r="103" spans="1:6" ht="13" x14ac:dyDescent="0.3">
      <c r="A103" s="41"/>
      <c r="B103" s="41"/>
      <c r="C103" s="43"/>
      <c r="D103" s="49"/>
      <c r="E103" s="49"/>
    </row>
    <row r="104" spans="1:6" ht="13" x14ac:dyDescent="0.3">
      <c r="A104" s="41"/>
      <c r="B104" s="41"/>
      <c r="C104" s="41"/>
      <c r="D104" s="87"/>
      <c r="E104" s="87"/>
    </row>
    <row r="105" spans="1:6" ht="13" x14ac:dyDescent="0.3">
      <c r="A105" s="41"/>
      <c r="B105" s="41"/>
      <c r="C105" s="41"/>
      <c r="D105" s="88"/>
      <c r="E105" s="88"/>
    </row>
    <row r="106" spans="1:6" x14ac:dyDescent="0.25">
      <c r="A106" s="41"/>
      <c r="B106" s="41"/>
      <c r="C106" s="41"/>
      <c r="D106" s="41"/>
      <c r="E106" s="8"/>
    </row>
  </sheetData>
  <mergeCells count="5">
    <mergeCell ref="D104:E104"/>
    <mergeCell ref="D105:E105"/>
    <mergeCell ref="E101:F101"/>
    <mergeCell ref="C95:E95"/>
    <mergeCell ref="D102:E102"/>
  </mergeCells>
  <pageMargins left="0.7" right="0.7" top="0.75" bottom="0.75" header="0.3" footer="0.3"/>
  <pageSetup scale="91" orientation="portrait" horizontalDpi="4294967293" verticalDpi="0" r:id="rId1"/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Gen Fund - City</vt:lpstr>
      <vt:lpstr>Gen Fund - Special Accounts</vt:lpstr>
      <vt:lpstr>'Gen Fund - City'!Print_Area</vt:lpstr>
      <vt:lpstr>'Gen Fund - Special Accounts'!Print_Area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2022-07-25T15:11:40Z</cp:lastPrinted>
  <dcterms:created xsi:type="dcterms:W3CDTF">2022-07-23T18:40:49Z</dcterms:created>
  <dcterms:modified xsi:type="dcterms:W3CDTF">2022-07-25T15:23:25Z</dcterms:modified>
</cp:coreProperties>
</file>